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<sst xmlns="http://schemas.openxmlformats.org/spreadsheetml/2006/main" count="180" uniqueCount="77">
  <si>
    <t>L.p.</t>
  </si>
  <si>
    <t>Nazwa zadania</t>
  </si>
  <si>
    <t>Nazwa jednostki realizującej zadanie</t>
  </si>
  <si>
    <t>okres realizacji</t>
  </si>
  <si>
    <t>Nakłady ogółem</t>
  </si>
  <si>
    <t>Nakłady planowane w 2004 roku</t>
  </si>
  <si>
    <t>Ogółem</t>
  </si>
  <si>
    <t>Budżet Gminy</t>
  </si>
  <si>
    <t>Inne</t>
  </si>
  <si>
    <t>Żródła finansowania zadania w kolejnych latach</t>
  </si>
  <si>
    <t>inne</t>
  </si>
  <si>
    <t>wartość do realizacji w 2006 roku</t>
  </si>
  <si>
    <t>wartość do realizacji w 2005 roku</t>
  </si>
  <si>
    <t>wartość do realizacji w 2007 roku</t>
  </si>
  <si>
    <t>wartość do realizacji w 2008 roku</t>
  </si>
  <si>
    <t>wartość do realizacji po 2008 roku</t>
  </si>
  <si>
    <t>Uwagi</t>
  </si>
  <si>
    <t>Razem</t>
  </si>
  <si>
    <t>kod zadania</t>
  </si>
  <si>
    <t>2004 - 2008</t>
  </si>
  <si>
    <t>Urząd Miejski</t>
  </si>
  <si>
    <t>2004 - 2006</t>
  </si>
  <si>
    <t>Budżet Gminy - 50 %</t>
  </si>
  <si>
    <t>Fundusze Unijne - 50 %</t>
  </si>
  <si>
    <t>Budżet Gminy - 25 %</t>
  </si>
  <si>
    <t>Fundusze Unijne - 75 %</t>
  </si>
  <si>
    <t>Budżet Gminy - 100 %</t>
  </si>
  <si>
    <t>Budżet Gminy - 70 %</t>
  </si>
  <si>
    <t>2005 - 2008</t>
  </si>
  <si>
    <t>2005 - 2007</t>
  </si>
  <si>
    <t>2005 - 2006</t>
  </si>
  <si>
    <t>2004 - 2005</t>
  </si>
  <si>
    <t>2006 - 2008</t>
  </si>
  <si>
    <t>2006 - 2010</t>
  </si>
  <si>
    <t>2006 - 2007</t>
  </si>
  <si>
    <t>2008 -2010</t>
  </si>
  <si>
    <t>2007 - 2009</t>
  </si>
  <si>
    <t>2008 - 2009</t>
  </si>
  <si>
    <t>Inne finansowanie</t>
  </si>
  <si>
    <t>do wyjaśnienia</t>
  </si>
  <si>
    <t>Modernizacja targowiska miejskiego w Sulejowie</t>
  </si>
  <si>
    <t xml:space="preserve">Przebudowa drogi Witów Kolonia - Kałek położenie nawierzchni bitumicznej </t>
  </si>
  <si>
    <t>Modernizacja oczyszczalni ścieków wraz z przepompowniami</t>
  </si>
  <si>
    <t>Uszczelnianie istniejącej i rozbudowa kanalizacji sanitarnej w Sulejowie</t>
  </si>
  <si>
    <t>Modernizacja ulicy Grunwaldzkiej w Sulejowie</t>
  </si>
  <si>
    <t>Przebudowa ulicy W. Łokietka i Mauretańskiej w Sulejowie</t>
  </si>
  <si>
    <t>Dokończenie przebudowy ulicy Przedszkolnej w Poniatowie</t>
  </si>
  <si>
    <t>Przebudowa ulicy Nowe Osiedle we Włodzimierzowie</t>
  </si>
  <si>
    <t>Termomodernizacja i remont budynku Szkoły Podstawowej Nr 1 w Sulejowie</t>
  </si>
  <si>
    <t>Przebudowa drogi gminnej w Witowie Wsi</t>
  </si>
  <si>
    <t>Przebudowa ulicy Rolniczej w Uszczynie</t>
  </si>
  <si>
    <t>Przebudowa drogi gminnej w Zalesicach Wsi</t>
  </si>
  <si>
    <t>Przebudowa ulicy Energetycznej we Włodzimierzowie</t>
  </si>
  <si>
    <t>Przebudowa części ulic Barbary i Rudnickiego w Sulejowie</t>
  </si>
  <si>
    <t>Przebudowa części ulic Jagielończyka i Romańskiej w Sulejowie</t>
  </si>
  <si>
    <t>Dokończenie modernizacji ulicy Rudnickiego w Sulejowie</t>
  </si>
  <si>
    <t>Modernizacja drogi Witów Kol. - Przygłów</t>
  </si>
  <si>
    <t>Budowa Centrum Sportowo - Rekreacyjno - Kulturalnego w Sulejowie ul. Szkolna 2</t>
  </si>
  <si>
    <t>Budowa nowych i modernizacja istniejących boisk przy szkołach</t>
  </si>
  <si>
    <t>Budowa drugiej niezależnej nitki wodociągowej z ujęcia "Barbara" w Sulejowie</t>
  </si>
  <si>
    <t>Budowa trzeciego zbiornika wody przy ujęciu "Barbara" wraz z modernizacją pozostałych</t>
  </si>
  <si>
    <t>Modernizacja drogi Łazy Dąbrowa - Łęczno</t>
  </si>
  <si>
    <t>Modernizacja drogi Kłudzice - Łęczno</t>
  </si>
  <si>
    <t>Budowa wodociągu przez rzekę Luciążę w Przygłowie</t>
  </si>
  <si>
    <t>Modernizacja ulicy Polnej we Włodzimierzowie</t>
  </si>
  <si>
    <t>w budżecie 2005 roku</t>
  </si>
  <si>
    <t>zadania nie ujęte w WPI</t>
  </si>
  <si>
    <t>z czego:</t>
  </si>
  <si>
    <t>Rozbudowa sieci, oprogramowania i wymiana stanowisk komputerowych w Urzędzie Miejskim</t>
  </si>
  <si>
    <t>Utworzenie gminnego zespołu reagowania</t>
  </si>
  <si>
    <t>Przebudowa części ulicy Przedszkolnej od ulicy Lipowej wraz z ulicą Krzywą i częścią ulicy Kasztanowej  w Poniatowie</t>
  </si>
  <si>
    <t>Przebudowa ulicy Krawieckiej w Uszczynie</t>
  </si>
  <si>
    <t>Przebudowa drogi gminnej we wsi Podlubień</t>
  </si>
  <si>
    <t>Odwodnienie ulicy Topolowej w Przygłowie</t>
  </si>
  <si>
    <t>Środki z budżetu Gminy</t>
  </si>
  <si>
    <t xml:space="preserve">Tab. 7 WYDATKI NA INWESTYCJE DO WIELOLETNIEGO PLANU INWESTYCYJNEGO GMINY SULEJÓW </t>
  </si>
  <si>
    <t>NA LATA 2004 - 2008 / w złotych 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</si>
</sst>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sz val="6"/>
      <name val="Arial"/>
      <family val="0"/>
    </font>
    <font>
      <sz val="8"/>
      <name val="Arial CE"/>
      <family val="2"/>
    </font>
    <font>
      <i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2" sqref="A2:P2"/>
    </sheetView>
  </sheetViews>
  <sheetFormatPr defaultColWidth="9.140625" defaultRowHeight="12.75"/>
  <cols>
    <col min="1" max="1" width="4.140625" style="3" customWidth="1"/>
    <col min="2" max="2" width="20.00390625" style="0" customWidth="1"/>
    <col min="3" max="3" width="5.7109375" style="0" customWidth="1"/>
    <col min="4" max="4" width="8.00390625" style="0" customWidth="1"/>
    <col min="5" max="5" width="6.7109375" style="3" customWidth="1"/>
    <col min="6" max="6" width="10.140625" style="0" customWidth="1"/>
    <col min="7" max="8" width="8.28125" style="0" customWidth="1"/>
    <col min="9" max="9" width="9.8515625" style="0" customWidth="1"/>
    <col min="10" max="10" width="10.8515625" style="0" bestFit="1" customWidth="1"/>
    <col min="12" max="14" width="8.7109375" style="0" customWidth="1"/>
    <col min="16" max="16" width="8.7109375" style="0" customWidth="1"/>
    <col min="17" max="18" width="1.28515625" style="0" customWidth="1"/>
  </cols>
  <sheetData>
    <row r="1" spans="1:16" ht="12.75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s="2" customFormat="1" ht="56.25">
      <c r="A5" s="18" t="s">
        <v>0</v>
      </c>
      <c r="B5" s="20" t="s">
        <v>1</v>
      </c>
      <c r="C5" s="20" t="s">
        <v>18</v>
      </c>
      <c r="D5" s="20" t="s">
        <v>2</v>
      </c>
      <c r="E5" s="20" t="s">
        <v>3</v>
      </c>
      <c r="F5" s="20" t="s">
        <v>4</v>
      </c>
      <c r="G5" s="20" t="s">
        <v>5</v>
      </c>
      <c r="H5" s="20"/>
      <c r="I5" s="20" t="s">
        <v>9</v>
      </c>
      <c r="J5" s="20"/>
      <c r="K5" s="9" t="s">
        <v>12</v>
      </c>
      <c r="L5" s="9" t="s">
        <v>11</v>
      </c>
      <c r="M5" s="9" t="s">
        <v>13</v>
      </c>
      <c r="N5" s="9" t="s">
        <v>14</v>
      </c>
      <c r="O5" s="9" t="s">
        <v>15</v>
      </c>
      <c r="P5" s="21" t="s">
        <v>16</v>
      </c>
    </row>
    <row r="6" spans="1:16" s="2" customFormat="1" ht="24">
      <c r="A6" s="18"/>
      <c r="B6" s="22"/>
      <c r="C6" s="22"/>
      <c r="D6" s="22"/>
      <c r="E6" s="22"/>
      <c r="F6" s="23"/>
      <c r="G6" s="24" t="s">
        <v>6</v>
      </c>
      <c r="H6" s="14" t="s">
        <v>7</v>
      </c>
      <c r="I6" s="25" t="s">
        <v>74</v>
      </c>
      <c r="J6" s="27" t="s">
        <v>8</v>
      </c>
      <c r="K6" s="14" t="s">
        <v>7</v>
      </c>
      <c r="L6" s="14" t="s">
        <v>7</v>
      </c>
      <c r="M6" s="14" t="s">
        <v>7</v>
      </c>
      <c r="N6" s="14" t="s">
        <v>7</v>
      </c>
      <c r="O6" s="14" t="s">
        <v>7</v>
      </c>
      <c r="P6" s="21"/>
    </row>
    <row r="7" spans="1:16" s="2" customFormat="1" ht="12.75">
      <c r="A7" s="18"/>
      <c r="B7" s="22"/>
      <c r="C7" s="22"/>
      <c r="D7" s="22"/>
      <c r="E7" s="22"/>
      <c r="F7" s="23"/>
      <c r="G7" s="24"/>
      <c r="H7" s="15" t="s">
        <v>8</v>
      </c>
      <c r="I7" s="26"/>
      <c r="J7" s="26"/>
      <c r="K7" s="15" t="s">
        <v>10</v>
      </c>
      <c r="L7" s="15" t="s">
        <v>10</v>
      </c>
      <c r="M7" s="15" t="s">
        <v>10</v>
      </c>
      <c r="N7" s="15" t="s">
        <v>10</v>
      </c>
      <c r="O7" s="15" t="s">
        <v>10</v>
      </c>
      <c r="P7" s="21"/>
    </row>
    <row r="8" spans="1:16" s="3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</row>
    <row r="9" spans="1:16" s="1" customFormat="1" ht="22.5" customHeight="1">
      <c r="A9" s="18">
        <v>1</v>
      </c>
      <c r="B9" s="19" t="s">
        <v>40</v>
      </c>
      <c r="C9" s="19"/>
      <c r="D9" s="20" t="s">
        <v>20</v>
      </c>
      <c r="E9" s="20" t="s">
        <v>19</v>
      </c>
      <c r="F9" s="16">
        <f>G9+I9+J9</f>
        <v>2246000</v>
      </c>
      <c r="G9" s="16">
        <f>SUM(H9+H10)</f>
        <v>34000</v>
      </c>
      <c r="H9" s="11">
        <v>34000</v>
      </c>
      <c r="I9" s="16">
        <f>SUM(K9:O9)</f>
        <v>1106000</v>
      </c>
      <c r="J9" s="16">
        <f>SUM(K10:O10)</f>
        <v>1106000</v>
      </c>
      <c r="K9" s="11">
        <v>90000</v>
      </c>
      <c r="L9" s="11">
        <v>230000</v>
      </c>
      <c r="M9" s="11">
        <v>367500</v>
      </c>
      <c r="N9" s="11">
        <v>418500</v>
      </c>
      <c r="O9" s="11">
        <v>0</v>
      </c>
      <c r="P9" s="12" t="s">
        <v>22</v>
      </c>
    </row>
    <row r="10" spans="1:16" s="1" customFormat="1" ht="22.5" customHeight="1">
      <c r="A10" s="18"/>
      <c r="B10" s="19"/>
      <c r="C10" s="19"/>
      <c r="D10" s="20"/>
      <c r="E10" s="20"/>
      <c r="F10" s="16"/>
      <c r="G10" s="16"/>
      <c r="H10" s="11">
        <v>0</v>
      </c>
      <c r="I10" s="16"/>
      <c r="J10" s="16"/>
      <c r="K10" s="11">
        <v>90000</v>
      </c>
      <c r="L10" s="11">
        <v>230000</v>
      </c>
      <c r="M10" s="11">
        <v>367500</v>
      </c>
      <c r="N10" s="11">
        <v>418500</v>
      </c>
      <c r="O10" s="11">
        <v>0</v>
      </c>
      <c r="P10" s="12" t="s">
        <v>23</v>
      </c>
    </row>
    <row r="11" spans="1:16" ht="16.5">
      <c r="A11" s="18">
        <v>2</v>
      </c>
      <c r="B11" s="19" t="s">
        <v>41</v>
      </c>
      <c r="C11" s="19"/>
      <c r="D11" s="20" t="s">
        <v>20</v>
      </c>
      <c r="E11" s="20" t="s">
        <v>21</v>
      </c>
      <c r="F11" s="16">
        <f>G11+I11+J11</f>
        <v>2056000</v>
      </c>
      <c r="G11" s="16">
        <f>SUM(H11+H12)</f>
        <v>456000</v>
      </c>
      <c r="H11" s="11">
        <v>130000</v>
      </c>
      <c r="I11" s="16">
        <f>SUM(K11:O11)</f>
        <v>405500</v>
      </c>
      <c r="J11" s="16">
        <f>SUM(K12:O12)</f>
        <v>1194500</v>
      </c>
      <c r="K11" s="11">
        <v>200500</v>
      </c>
      <c r="L11" s="11">
        <v>205000</v>
      </c>
      <c r="M11" s="11">
        <v>0</v>
      </c>
      <c r="N11" s="11">
        <v>0</v>
      </c>
      <c r="O11" s="11">
        <v>0</v>
      </c>
      <c r="P11" s="12" t="s">
        <v>24</v>
      </c>
    </row>
    <row r="12" spans="1:16" ht="16.5">
      <c r="A12" s="18"/>
      <c r="B12" s="19"/>
      <c r="C12" s="19"/>
      <c r="D12" s="20"/>
      <c r="E12" s="20"/>
      <c r="F12" s="16"/>
      <c r="G12" s="16"/>
      <c r="H12" s="11">
        <v>326000</v>
      </c>
      <c r="I12" s="16"/>
      <c r="J12" s="16"/>
      <c r="K12" s="11">
        <v>591000</v>
      </c>
      <c r="L12" s="11">
        <v>603500</v>
      </c>
      <c r="M12" s="11">
        <v>0</v>
      </c>
      <c r="N12" s="11">
        <v>0</v>
      </c>
      <c r="O12" s="11">
        <v>0</v>
      </c>
      <c r="P12" s="12" t="s">
        <v>25</v>
      </c>
    </row>
    <row r="13" spans="1:16" ht="16.5">
      <c r="A13" s="18">
        <v>3</v>
      </c>
      <c r="B13" s="19" t="s">
        <v>42</v>
      </c>
      <c r="C13" s="19"/>
      <c r="D13" s="20" t="s">
        <v>20</v>
      </c>
      <c r="E13" s="20" t="s">
        <v>28</v>
      </c>
      <c r="F13" s="16">
        <f>G13+I13+J13</f>
        <v>2000000</v>
      </c>
      <c r="G13" s="16">
        <f>SUM(H13+H14)</f>
        <v>0</v>
      </c>
      <c r="H13" s="11">
        <v>0</v>
      </c>
      <c r="I13" s="16">
        <f>SUM(K13:O13)</f>
        <v>500000</v>
      </c>
      <c r="J13" s="16">
        <f>SUM(K14:O14)</f>
        <v>1500000</v>
      </c>
      <c r="K13" s="11">
        <v>25000</v>
      </c>
      <c r="L13" s="11">
        <v>75000</v>
      </c>
      <c r="M13" s="11">
        <v>200000</v>
      </c>
      <c r="N13" s="11">
        <v>200000</v>
      </c>
      <c r="O13" s="11">
        <v>0</v>
      </c>
      <c r="P13" s="12" t="s">
        <v>24</v>
      </c>
    </row>
    <row r="14" spans="1:16" ht="16.5">
      <c r="A14" s="18"/>
      <c r="B14" s="19"/>
      <c r="C14" s="19"/>
      <c r="D14" s="20"/>
      <c r="E14" s="20"/>
      <c r="F14" s="16"/>
      <c r="G14" s="16"/>
      <c r="H14" s="11">
        <v>0</v>
      </c>
      <c r="I14" s="16"/>
      <c r="J14" s="16"/>
      <c r="K14" s="11">
        <v>75000</v>
      </c>
      <c r="L14" s="11">
        <v>225000</v>
      </c>
      <c r="M14" s="11">
        <v>600000</v>
      </c>
      <c r="N14" s="11">
        <v>600000</v>
      </c>
      <c r="O14" s="11">
        <v>0</v>
      </c>
      <c r="P14" s="12" t="s">
        <v>25</v>
      </c>
    </row>
    <row r="15" spans="1:16" ht="16.5">
      <c r="A15" s="18">
        <v>4</v>
      </c>
      <c r="B15" s="19" t="s">
        <v>43</v>
      </c>
      <c r="C15" s="19"/>
      <c r="D15" s="20" t="s">
        <v>20</v>
      </c>
      <c r="E15" s="20" t="s">
        <v>28</v>
      </c>
      <c r="F15" s="16">
        <f>G15+I15+J15</f>
        <v>850000</v>
      </c>
      <c r="G15" s="16">
        <f>SUM(H15+H16)</f>
        <v>0</v>
      </c>
      <c r="H15" s="11">
        <v>0</v>
      </c>
      <c r="I15" s="16">
        <f>SUM(K15:O15)</f>
        <v>212500</v>
      </c>
      <c r="J15" s="16">
        <f>SUM(K16:O16)</f>
        <v>637500</v>
      </c>
      <c r="K15" s="11">
        <v>25000</v>
      </c>
      <c r="L15" s="11">
        <v>75000</v>
      </c>
      <c r="M15" s="11">
        <v>75000</v>
      </c>
      <c r="N15" s="11">
        <v>37500</v>
      </c>
      <c r="O15" s="11">
        <v>0</v>
      </c>
      <c r="P15" s="12" t="s">
        <v>24</v>
      </c>
    </row>
    <row r="16" spans="1:16" ht="16.5">
      <c r="A16" s="18"/>
      <c r="B16" s="19"/>
      <c r="C16" s="19"/>
      <c r="D16" s="20"/>
      <c r="E16" s="20"/>
      <c r="F16" s="16"/>
      <c r="G16" s="16"/>
      <c r="H16" s="11">
        <v>0</v>
      </c>
      <c r="I16" s="16"/>
      <c r="J16" s="16"/>
      <c r="K16" s="11">
        <v>75000</v>
      </c>
      <c r="L16" s="11">
        <v>225000</v>
      </c>
      <c r="M16" s="11">
        <v>225000</v>
      </c>
      <c r="N16" s="11">
        <v>112500</v>
      </c>
      <c r="O16" s="11">
        <v>0</v>
      </c>
      <c r="P16" s="12" t="s">
        <v>25</v>
      </c>
    </row>
    <row r="17" spans="1:16" ht="16.5">
      <c r="A17" s="18">
        <v>5</v>
      </c>
      <c r="B17" s="19" t="s">
        <v>44</v>
      </c>
      <c r="C17" s="19"/>
      <c r="D17" s="20" t="s">
        <v>20</v>
      </c>
      <c r="E17" s="20">
        <v>2005</v>
      </c>
      <c r="F17" s="16">
        <f>G17+I17+J17</f>
        <v>100000</v>
      </c>
      <c r="G17" s="16">
        <f>SUM(H17+H18)</f>
        <v>0</v>
      </c>
      <c r="H17" s="11">
        <v>0</v>
      </c>
      <c r="I17" s="16">
        <f>SUM(K17:O17)</f>
        <v>100000</v>
      </c>
      <c r="J17" s="16">
        <f>SUM(K18:O18)</f>
        <v>0</v>
      </c>
      <c r="K17" s="11">
        <v>100000</v>
      </c>
      <c r="L17" s="11">
        <v>0</v>
      </c>
      <c r="M17" s="11">
        <v>0</v>
      </c>
      <c r="N17" s="11">
        <v>0</v>
      </c>
      <c r="O17" s="11">
        <v>0</v>
      </c>
      <c r="P17" s="12" t="s">
        <v>26</v>
      </c>
    </row>
    <row r="18" spans="1:16" ht="12.75">
      <c r="A18" s="18"/>
      <c r="B18" s="19"/>
      <c r="C18" s="19"/>
      <c r="D18" s="20"/>
      <c r="E18" s="20"/>
      <c r="F18" s="16"/>
      <c r="G18" s="16"/>
      <c r="H18" s="11">
        <v>0</v>
      </c>
      <c r="I18" s="16"/>
      <c r="J18" s="16"/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3"/>
    </row>
    <row r="19" spans="1:16" ht="16.5">
      <c r="A19" s="18">
        <v>6</v>
      </c>
      <c r="B19" s="19" t="s">
        <v>45</v>
      </c>
      <c r="C19" s="19"/>
      <c r="D19" s="20" t="s">
        <v>20</v>
      </c>
      <c r="E19" s="20" t="s">
        <v>29</v>
      </c>
      <c r="F19" s="16">
        <f>G19+I19+J19</f>
        <v>700000</v>
      </c>
      <c r="G19" s="16">
        <f>SUM(H19+H20)</f>
        <v>0</v>
      </c>
      <c r="H19" s="11">
        <v>0</v>
      </c>
      <c r="I19" s="16">
        <f>SUM(K19:O19)</f>
        <v>700000</v>
      </c>
      <c r="J19" s="16">
        <f>SUM(K20:O20)</f>
        <v>0</v>
      </c>
      <c r="K19" s="11">
        <v>25000</v>
      </c>
      <c r="L19" s="11">
        <v>340000</v>
      </c>
      <c r="M19" s="11">
        <v>335000</v>
      </c>
      <c r="N19" s="11">
        <v>0</v>
      </c>
      <c r="O19" s="11">
        <v>0</v>
      </c>
      <c r="P19" s="12" t="s">
        <v>26</v>
      </c>
    </row>
    <row r="20" spans="1:16" ht="12.75">
      <c r="A20" s="18"/>
      <c r="B20" s="19"/>
      <c r="C20" s="19"/>
      <c r="D20" s="20"/>
      <c r="E20" s="20"/>
      <c r="F20" s="16"/>
      <c r="G20" s="16"/>
      <c r="H20" s="11">
        <v>0</v>
      </c>
      <c r="I20" s="16"/>
      <c r="J20" s="16"/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3"/>
    </row>
    <row r="21" spans="1:16" ht="16.5">
      <c r="A21" s="18">
        <v>7</v>
      </c>
      <c r="B21" s="19" t="s">
        <v>46</v>
      </c>
      <c r="C21" s="19"/>
      <c r="D21" s="20" t="s">
        <v>20</v>
      </c>
      <c r="E21" s="20" t="s">
        <v>29</v>
      </c>
      <c r="F21" s="16">
        <f>G21+I21+J21</f>
        <v>150000</v>
      </c>
      <c r="G21" s="16">
        <f>SUM(H21+H22)</f>
        <v>0</v>
      </c>
      <c r="H21" s="11">
        <v>0</v>
      </c>
      <c r="I21" s="16">
        <f>SUM(K21:O21)</f>
        <v>150000</v>
      </c>
      <c r="J21" s="16">
        <f>SUM(K22:O22)</f>
        <v>0</v>
      </c>
      <c r="K21" s="11">
        <v>25000</v>
      </c>
      <c r="L21" s="11">
        <v>62500</v>
      </c>
      <c r="M21" s="11">
        <v>62500</v>
      </c>
      <c r="N21" s="11">
        <v>0</v>
      </c>
      <c r="O21" s="11">
        <v>0</v>
      </c>
      <c r="P21" s="12" t="s">
        <v>26</v>
      </c>
    </row>
    <row r="22" spans="1:16" ht="12.75">
      <c r="A22" s="18"/>
      <c r="B22" s="19"/>
      <c r="C22" s="19"/>
      <c r="D22" s="20"/>
      <c r="E22" s="20"/>
      <c r="F22" s="16"/>
      <c r="G22" s="16"/>
      <c r="H22" s="11">
        <v>0</v>
      </c>
      <c r="I22" s="16"/>
      <c r="J22" s="16"/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3"/>
    </row>
    <row r="23" spans="1:16" ht="16.5">
      <c r="A23" s="18">
        <v>8</v>
      </c>
      <c r="B23" s="19" t="s">
        <v>47</v>
      </c>
      <c r="C23" s="19"/>
      <c r="D23" s="20" t="s">
        <v>20</v>
      </c>
      <c r="E23" s="20" t="s">
        <v>29</v>
      </c>
      <c r="F23" s="16">
        <f>G23+I23+J23</f>
        <v>150000</v>
      </c>
      <c r="G23" s="16">
        <f>SUM(H23+H24)</f>
        <v>0</v>
      </c>
      <c r="H23" s="11">
        <v>0</v>
      </c>
      <c r="I23" s="16">
        <f>SUM(K23:O23)</f>
        <v>150000</v>
      </c>
      <c r="J23" s="16">
        <f>SUM(K24:O24)</f>
        <v>0</v>
      </c>
      <c r="K23" s="11">
        <v>25000</v>
      </c>
      <c r="L23" s="11">
        <v>62500</v>
      </c>
      <c r="M23" s="11">
        <v>62500</v>
      </c>
      <c r="N23" s="11">
        <v>0</v>
      </c>
      <c r="O23" s="11">
        <v>0</v>
      </c>
      <c r="P23" s="12" t="s">
        <v>26</v>
      </c>
    </row>
    <row r="24" spans="1:16" ht="12.75">
      <c r="A24" s="18"/>
      <c r="B24" s="19"/>
      <c r="C24" s="19"/>
      <c r="D24" s="20"/>
      <c r="E24" s="20"/>
      <c r="F24" s="16"/>
      <c r="G24" s="16"/>
      <c r="H24" s="11">
        <v>0</v>
      </c>
      <c r="I24" s="16"/>
      <c r="J24" s="16"/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3"/>
    </row>
    <row r="25" spans="1:16" ht="16.5">
      <c r="A25" s="18">
        <v>9</v>
      </c>
      <c r="B25" s="19" t="s">
        <v>48</v>
      </c>
      <c r="C25" s="19"/>
      <c r="D25" s="20" t="s">
        <v>20</v>
      </c>
      <c r="E25" s="20" t="s">
        <v>30</v>
      </c>
      <c r="F25" s="16">
        <f>G25+I25+J25</f>
        <v>500000</v>
      </c>
      <c r="G25" s="16">
        <f>SUM(H25+H26)</f>
        <v>0</v>
      </c>
      <c r="H25" s="11">
        <v>0</v>
      </c>
      <c r="I25" s="16">
        <f>SUM(K25:O25)</f>
        <v>500000</v>
      </c>
      <c r="J25" s="16">
        <f>SUM(K26:O26)</f>
        <v>0</v>
      </c>
      <c r="K25" s="11">
        <v>250000</v>
      </c>
      <c r="L25" s="11">
        <v>250000</v>
      </c>
      <c r="M25" s="11">
        <v>0</v>
      </c>
      <c r="N25" s="11">
        <v>0</v>
      </c>
      <c r="O25" s="11">
        <v>0</v>
      </c>
      <c r="P25" s="12" t="s">
        <v>26</v>
      </c>
    </row>
    <row r="26" spans="1:16" ht="12.75">
      <c r="A26" s="18"/>
      <c r="B26" s="19"/>
      <c r="C26" s="19"/>
      <c r="D26" s="20"/>
      <c r="E26" s="20"/>
      <c r="F26" s="16"/>
      <c r="G26" s="16"/>
      <c r="H26" s="11">
        <v>0</v>
      </c>
      <c r="I26" s="16"/>
      <c r="J26" s="16"/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3"/>
    </row>
    <row r="27" spans="1:16" ht="16.5">
      <c r="A27" s="18">
        <v>10</v>
      </c>
      <c r="B27" s="19" t="s">
        <v>49</v>
      </c>
      <c r="C27" s="19"/>
      <c r="D27" s="20" t="s">
        <v>20</v>
      </c>
      <c r="E27" s="20" t="s">
        <v>21</v>
      </c>
      <c r="F27" s="16">
        <f>G27+I27+J27</f>
        <v>657000</v>
      </c>
      <c r="G27" s="16">
        <f>SUM(H27+H28)</f>
        <v>8000</v>
      </c>
      <c r="H27" s="11">
        <v>8000</v>
      </c>
      <c r="I27" s="16">
        <f>SUM(K27:O27)</f>
        <v>649000</v>
      </c>
      <c r="J27" s="16">
        <f>SUM(K28:O28)</f>
        <v>0</v>
      </c>
      <c r="K27" s="11">
        <v>320000</v>
      </c>
      <c r="L27" s="11">
        <v>329000</v>
      </c>
      <c r="M27" s="11">
        <v>0</v>
      </c>
      <c r="N27" s="11">
        <v>0</v>
      </c>
      <c r="O27" s="11">
        <v>0</v>
      </c>
      <c r="P27" s="12" t="s">
        <v>26</v>
      </c>
    </row>
    <row r="28" spans="1:16" ht="12.75">
      <c r="A28" s="18"/>
      <c r="B28" s="19"/>
      <c r="C28" s="19"/>
      <c r="D28" s="20"/>
      <c r="E28" s="20"/>
      <c r="F28" s="16"/>
      <c r="G28" s="16"/>
      <c r="H28" s="11">
        <v>0</v>
      </c>
      <c r="I28" s="16"/>
      <c r="J28" s="16"/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3"/>
    </row>
    <row r="29" spans="1:16" ht="16.5">
      <c r="A29" s="18">
        <v>11</v>
      </c>
      <c r="B29" s="19" t="s">
        <v>50</v>
      </c>
      <c r="C29" s="19"/>
      <c r="D29" s="20" t="s">
        <v>20</v>
      </c>
      <c r="E29" s="20" t="s">
        <v>21</v>
      </c>
      <c r="F29" s="16">
        <f>G29+I29+J29</f>
        <v>537000</v>
      </c>
      <c r="G29" s="16">
        <f>SUM(H29+H30)</f>
        <v>14703</v>
      </c>
      <c r="H29" s="11">
        <v>14703</v>
      </c>
      <c r="I29" s="16">
        <f>SUM(K29:O29)</f>
        <v>522297</v>
      </c>
      <c r="J29" s="16">
        <f>SUM(K30:O30)</f>
        <v>0</v>
      </c>
      <c r="K29" s="11">
        <v>255000</v>
      </c>
      <c r="L29" s="11">
        <v>267297</v>
      </c>
      <c r="M29" s="11">
        <v>0</v>
      </c>
      <c r="N29" s="11">
        <v>0</v>
      </c>
      <c r="O29" s="11">
        <v>0</v>
      </c>
      <c r="P29" s="12" t="s">
        <v>26</v>
      </c>
    </row>
    <row r="30" spans="1:16" ht="12.75">
      <c r="A30" s="18"/>
      <c r="B30" s="19"/>
      <c r="C30" s="19"/>
      <c r="D30" s="20"/>
      <c r="E30" s="20"/>
      <c r="F30" s="16"/>
      <c r="G30" s="16"/>
      <c r="H30" s="11">
        <v>0</v>
      </c>
      <c r="I30" s="16"/>
      <c r="J30" s="16"/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3"/>
    </row>
    <row r="31" spans="1:16" ht="16.5">
      <c r="A31" s="18">
        <v>12</v>
      </c>
      <c r="B31" s="19" t="s">
        <v>51</v>
      </c>
      <c r="C31" s="19"/>
      <c r="D31" s="20" t="s">
        <v>20</v>
      </c>
      <c r="E31" s="20" t="s">
        <v>21</v>
      </c>
      <c r="F31" s="16">
        <f>G31+I31+J31</f>
        <v>568000</v>
      </c>
      <c r="G31" s="16">
        <f>SUM(H31+H32)</f>
        <v>6000</v>
      </c>
      <c r="H31" s="11">
        <v>6000</v>
      </c>
      <c r="I31" s="16">
        <f>SUM(K31:O31)</f>
        <v>562000</v>
      </c>
      <c r="J31" s="16">
        <f>SUM(K32:O32)</f>
        <v>0</v>
      </c>
      <c r="K31" s="11">
        <v>275000</v>
      </c>
      <c r="L31" s="11">
        <v>287000</v>
      </c>
      <c r="M31" s="11">
        <v>0</v>
      </c>
      <c r="N31" s="11">
        <v>0</v>
      </c>
      <c r="O31" s="11">
        <v>0</v>
      </c>
      <c r="P31" s="12" t="s">
        <v>26</v>
      </c>
    </row>
    <row r="32" spans="1:16" ht="12.75">
      <c r="A32" s="18"/>
      <c r="B32" s="19"/>
      <c r="C32" s="19"/>
      <c r="D32" s="20"/>
      <c r="E32" s="20"/>
      <c r="F32" s="16"/>
      <c r="G32" s="16"/>
      <c r="H32" s="11">
        <v>0</v>
      </c>
      <c r="I32" s="16"/>
      <c r="J32" s="16"/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3"/>
    </row>
    <row r="33" spans="1:16" ht="16.5">
      <c r="A33" s="18">
        <v>13</v>
      </c>
      <c r="B33" s="19" t="s">
        <v>52</v>
      </c>
      <c r="C33" s="19"/>
      <c r="D33" s="20" t="s">
        <v>20</v>
      </c>
      <c r="E33" s="20" t="s">
        <v>31</v>
      </c>
      <c r="F33" s="16">
        <f>G33+I33+J33</f>
        <v>142000</v>
      </c>
      <c r="G33" s="16">
        <f>SUM(H33+H34)</f>
        <v>3000</v>
      </c>
      <c r="H33" s="11">
        <v>3000</v>
      </c>
      <c r="I33" s="16">
        <f>SUM(K33:O33)</f>
        <v>139000</v>
      </c>
      <c r="J33" s="16">
        <f>SUM(K34:O34)</f>
        <v>0</v>
      </c>
      <c r="K33" s="11">
        <v>139000</v>
      </c>
      <c r="L33" s="11">
        <v>0</v>
      </c>
      <c r="M33" s="11">
        <v>0</v>
      </c>
      <c r="N33" s="11">
        <v>0</v>
      </c>
      <c r="O33" s="11">
        <v>0</v>
      </c>
      <c r="P33" s="12" t="s">
        <v>26</v>
      </c>
    </row>
    <row r="34" spans="1:16" ht="12.75">
      <c r="A34" s="18"/>
      <c r="B34" s="19"/>
      <c r="C34" s="19"/>
      <c r="D34" s="20"/>
      <c r="E34" s="20"/>
      <c r="F34" s="16"/>
      <c r="G34" s="16"/>
      <c r="H34" s="11">
        <v>0</v>
      </c>
      <c r="I34" s="16"/>
      <c r="J34" s="16"/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3"/>
    </row>
    <row r="35" spans="1:16" ht="16.5">
      <c r="A35" s="18">
        <v>14</v>
      </c>
      <c r="B35" s="19" t="s">
        <v>53</v>
      </c>
      <c r="C35" s="19"/>
      <c r="D35" s="20" t="s">
        <v>20</v>
      </c>
      <c r="E35" s="20" t="s">
        <v>31</v>
      </c>
      <c r="F35" s="16">
        <f>G35+I35+J35</f>
        <v>475000</v>
      </c>
      <c r="G35" s="16">
        <f>SUM(H35+H36)</f>
        <v>101000</v>
      </c>
      <c r="H35" s="11">
        <v>101000</v>
      </c>
      <c r="I35" s="16">
        <f>SUM(K35:O35)</f>
        <v>374000</v>
      </c>
      <c r="J35" s="16">
        <f>SUM(K36:O36)</f>
        <v>0</v>
      </c>
      <c r="K35" s="11">
        <v>374000</v>
      </c>
      <c r="L35" s="11">
        <v>0</v>
      </c>
      <c r="M35" s="11">
        <v>0</v>
      </c>
      <c r="N35" s="11">
        <v>0</v>
      </c>
      <c r="O35" s="11">
        <v>0</v>
      </c>
      <c r="P35" s="12" t="s">
        <v>26</v>
      </c>
    </row>
    <row r="36" spans="1:16" ht="12.75">
      <c r="A36" s="18"/>
      <c r="B36" s="19"/>
      <c r="C36" s="19"/>
      <c r="D36" s="20"/>
      <c r="E36" s="20"/>
      <c r="F36" s="16"/>
      <c r="G36" s="16"/>
      <c r="H36" s="11">
        <v>0</v>
      </c>
      <c r="I36" s="16"/>
      <c r="J36" s="16"/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3"/>
    </row>
    <row r="37" spans="1:16" ht="16.5">
      <c r="A37" s="18">
        <v>15</v>
      </c>
      <c r="B37" s="19" t="s">
        <v>54</v>
      </c>
      <c r="C37" s="19"/>
      <c r="D37" s="20" t="s">
        <v>20</v>
      </c>
      <c r="E37" s="20" t="s">
        <v>31</v>
      </c>
      <c r="F37" s="16">
        <f>G37+I37+J37</f>
        <v>1110000</v>
      </c>
      <c r="G37" s="16">
        <f>SUM(H37+H38)</f>
        <v>298000</v>
      </c>
      <c r="H37" s="11">
        <v>298000</v>
      </c>
      <c r="I37" s="16">
        <f>SUM(K37:O37)</f>
        <v>812000</v>
      </c>
      <c r="J37" s="16">
        <f>SUM(K38:O38)</f>
        <v>0</v>
      </c>
      <c r="K37" s="11">
        <v>812000</v>
      </c>
      <c r="L37" s="11">
        <v>0</v>
      </c>
      <c r="M37" s="11">
        <v>0</v>
      </c>
      <c r="N37" s="11">
        <v>0</v>
      </c>
      <c r="O37" s="11">
        <v>0</v>
      </c>
      <c r="P37" s="12" t="s">
        <v>26</v>
      </c>
    </row>
    <row r="38" spans="1:16" ht="12.75">
      <c r="A38" s="18"/>
      <c r="B38" s="19"/>
      <c r="C38" s="19"/>
      <c r="D38" s="20"/>
      <c r="E38" s="20"/>
      <c r="F38" s="16"/>
      <c r="G38" s="16"/>
      <c r="H38" s="11">
        <v>0</v>
      </c>
      <c r="I38" s="16"/>
      <c r="J38" s="16"/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3"/>
    </row>
    <row r="39" spans="1:16" ht="16.5">
      <c r="A39" s="18">
        <v>16</v>
      </c>
      <c r="B39" s="19" t="s">
        <v>55</v>
      </c>
      <c r="C39" s="19"/>
      <c r="D39" s="20" t="s">
        <v>20</v>
      </c>
      <c r="E39" s="20" t="s">
        <v>30</v>
      </c>
      <c r="F39" s="16">
        <f>G39+I39+J39</f>
        <v>400000</v>
      </c>
      <c r="G39" s="16">
        <f>SUM(H39+H40)</f>
        <v>0</v>
      </c>
      <c r="H39" s="11">
        <v>0</v>
      </c>
      <c r="I39" s="16">
        <f>SUM(K39:O39)</f>
        <v>400000</v>
      </c>
      <c r="J39" s="16">
        <f>SUM(K40:O40)</f>
        <v>0</v>
      </c>
      <c r="K39" s="11">
        <v>25000</v>
      </c>
      <c r="L39" s="11">
        <v>375000</v>
      </c>
      <c r="M39" s="11">
        <v>0</v>
      </c>
      <c r="N39" s="11">
        <v>0</v>
      </c>
      <c r="O39" s="11">
        <v>0</v>
      </c>
      <c r="P39" s="12" t="s">
        <v>26</v>
      </c>
    </row>
    <row r="40" spans="1:16" ht="12.75">
      <c r="A40" s="18"/>
      <c r="B40" s="19"/>
      <c r="C40" s="19"/>
      <c r="D40" s="20"/>
      <c r="E40" s="20"/>
      <c r="F40" s="16"/>
      <c r="G40" s="16"/>
      <c r="H40" s="11">
        <v>0</v>
      </c>
      <c r="I40" s="16"/>
      <c r="J40" s="16"/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3"/>
    </row>
    <row r="41" spans="1:16" ht="16.5">
      <c r="A41" s="18">
        <v>17</v>
      </c>
      <c r="B41" s="19" t="s">
        <v>56</v>
      </c>
      <c r="C41" s="19"/>
      <c r="D41" s="20" t="s">
        <v>20</v>
      </c>
      <c r="E41" s="20" t="s">
        <v>32</v>
      </c>
      <c r="F41" s="16">
        <f>G41+I41+J41</f>
        <v>2100000</v>
      </c>
      <c r="G41" s="16">
        <f>SUM(H41+H42)</f>
        <v>0</v>
      </c>
      <c r="H41" s="11">
        <v>0</v>
      </c>
      <c r="I41" s="16">
        <f>SUM(K41:O41)</f>
        <v>525000</v>
      </c>
      <c r="J41" s="16">
        <f>SUM(K42:O42)</f>
        <v>1575000</v>
      </c>
      <c r="K41" s="11">
        <v>0</v>
      </c>
      <c r="L41" s="11">
        <v>175000</v>
      </c>
      <c r="M41" s="11">
        <v>175000</v>
      </c>
      <c r="N41" s="11">
        <v>175000</v>
      </c>
      <c r="O41" s="11">
        <v>0</v>
      </c>
      <c r="P41" s="12" t="s">
        <v>24</v>
      </c>
    </row>
    <row r="42" spans="1:16" ht="16.5">
      <c r="A42" s="18"/>
      <c r="B42" s="19"/>
      <c r="C42" s="19"/>
      <c r="D42" s="20"/>
      <c r="E42" s="20"/>
      <c r="F42" s="16"/>
      <c r="G42" s="16"/>
      <c r="H42" s="11">
        <v>0</v>
      </c>
      <c r="I42" s="16"/>
      <c r="J42" s="16"/>
      <c r="K42" s="11">
        <v>0</v>
      </c>
      <c r="L42" s="11">
        <v>525000</v>
      </c>
      <c r="M42" s="11">
        <v>525000</v>
      </c>
      <c r="N42" s="11">
        <v>525000</v>
      </c>
      <c r="O42" s="11">
        <v>0</v>
      </c>
      <c r="P42" s="12" t="s">
        <v>25</v>
      </c>
    </row>
    <row r="43" spans="1:16" ht="16.5">
      <c r="A43" s="18">
        <v>18</v>
      </c>
      <c r="B43" s="19" t="s">
        <v>57</v>
      </c>
      <c r="C43" s="19"/>
      <c r="D43" s="20" t="s">
        <v>20</v>
      </c>
      <c r="E43" s="20" t="s">
        <v>19</v>
      </c>
      <c r="F43" s="16">
        <f>G43+I43+J43</f>
        <v>8000000</v>
      </c>
      <c r="G43" s="16">
        <f>SUM(H43+H44)</f>
        <v>0</v>
      </c>
      <c r="H43" s="11">
        <v>0</v>
      </c>
      <c r="I43" s="16">
        <f>SUM(K43:O43)</f>
        <v>2037500</v>
      </c>
      <c r="J43" s="16">
        <f>SUM(K44:O44)</f>
        <v>5962500</v>
      </c>
      <c r="K43" s="11">
        <v>50000</v>
      </c>
      <c r="L43" s="11">
        <v>650000</v>
      </c>
      <c r="M43" s="11">
        <v>650000</v>
      </c>
      <c r="N43" s="11">
        <v>687500</v>
      </c>
      <c r="O43" s="11">
        <v>0</v>
      </c>
      <c r="P43" s="12" t="s">
        <v>24</v>
      </c>
    </row>
    <row r="44" spans="1:16" ht="16.5">
      <c r="A44" s="18"/>
      <c r="B44" s="19"/>
      <c r="C44" s="19"/>
      <c r="D44" s="20"/>
      <c r="E44" s="20"/>
      <c r="F44" s="16"/>
      <c r="G44" s="16"/>
      <c r="H44" s="11">
        <v>0</v>
      </c>
      <c r="I44" s="16"/>
      <c r="J44" s="16"/>
      <c r="K44" s="11">
        <v>0</v>
      </c>
      <c r="L44" s="11">
        <v>1950000</v>
      </c>
      <c r="M44" s="11">
        <v>1950000</v>
      </c>
      <c r="N44" s="11">
        <v>2062500</v>
      </c>
      <c r="O44" s="11">
        <v>0</v>
      </c>
      <c r="P44" s="12" t="s">
        <v>25</v>
      </c>
    </row>
    <row r="45" spans="1:16" ht="16.5">
      <c r="A45" s="18">
        <v>19</v>
      </c>
      <c r="B45" s="19" t="s">
        <v>58</v>
      </c>
      <c r="C45" s="19"/>
      <c r="D45" s="20" t="s">
        <v>20</v>
      </c>
      <c r="E45" s="20" t="s">
        <v>33</v>
      </c>
      <c r="F45" s="16">
        <f>G45+I45+J45</f>
        <v>600000</v>
      </c>
      <c r="G45" s="16">
        <f>SUM(H45+H46)</f>
        <v>0</v>
      </c>
      <c r="H45" s="11">
        <v>0</v>
      </c>
      <c r="I45" s="16">
        <f>SUM(K45:O45)</f>
        <v>600000</v>
      </c>
      <c r="J45" s="16">
        <f>SUM(K46:O46)</f>
        <v>0</v>
      </c>
      <c r="K45" s="11">
        <v>0</v>
      </c>
      <c r="L45" s="11">
        <v>100000</v>
      </c>
      <c r="M45" s="11">
        <v>100000</v>
      </c>
      <c r="N45" s="11">
        <v>100000</v>
      </c>
      <c r="O45" s="11">
        <v>300000</v>
      </c>
      <c r="P45" s="12" t="s">
        <v>26</v>
      </c>
    </row>
    <row r="46" spans="1:16" ht="12.75">
      <c r="A46" s="18"/>
      <c r="B46" s="19"/>
      <c r="C46" s="19"/>
      <c r="D46" s="20"/>
      <c r="E46" s="20"/>
      <c r="F46" s="16"/>
      <c r="G46" s="16"/>
      <c r="H46" s="11">
        <v>0</v>
      </c>
      <c r="I46" s="16"/>
      <c r="J46" s="16"/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3"/>
    </row>
    <row r="47" spans="1:16" ht="16.5">
      <c r="A47" s="18">
        <v>20</v>
      </c>
      <c r="B47" s="19" t="s">
        <v>59</v>
      </c>
      <c r="C47" s="19"/>
      <c r="D47" s="20" t="s">
        <v>20</v>
      </c>
      <c r="E47" s="20" t="s">
        <v>34</v>
      </c>
      <c r="F47" s="16">
        <f>G47+I47+J47</f>
        <v>200000</v>
      </c>
      <c r="G47" s="16">
        <f>SUM(H47+H48)</f>
        <v>0</v>
      </c>
      <c r="H47" s="11">
        <v>0</v>
      </c>
      <c r="I47" s="16">
        <f>SUM(K47:O47)</f>
        <v>200000</v>
      </c>
      <c r="J47" s="16">
        <f>SUM(K48:O48)</f>
        <v>0</v>
      </c>
      <c r="K47" s="11">
        <v>0</v>
      </c>
      <c r="L47" s="11">
        <v>100000</v>
      </c>
      <c r="M47" s="11">
        <v>100000</v>
      </c>
      <c r="N47" s="11">
        <v>0</v>
      </c>
      <c r="O47" s="11">
        <v>0</v>
      </c>
      <c r="P47" s="12" t="s">
        <v>26</v>
      </c>
    </row>
    <row r="48" spans="1:16" ht="12.75">
      <c r="A48" s="18"/>
      <c r="B48" s="19"/>
      <c r="C48" s="19"/>
      <c r="D48" s="20"/>
      <c r="E48" s="20"/>
      <c r="F48" s="16"/>
      <c r="G48" s="16"/>
      <c r="H48" s="11">
        <v>0</v>
      </c>
      <c r="I48" s="16"/>
      <c r="J48" s="16"/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3"/>
    </row>
    <row r="49" spans="1:16" ht="16.5">
      <c r="A49" s="18">
        <v>21</v>
      </c>
      <c r="B49" s="19" t="s">
        <v>60</v>
      </c>
      <c r="C49" s="19"/>
      <c r="D49" s="20" t="s">
        <v>20</v>
      </c>
      <c r="E49" s="20">
        <v>2006</v>
      </c>
      <c r="F49" s="16">
        <f>G49+I49+J49</f>
        <v>300000</v>
      </c>
      <c r="G49" s="16">
        <f>SUM(H49+H50)</f>
        <v>0</v>
      </c>
      <c r="H49" s="11">
        <v>0</v>
      </c>
      <c r="I49" s="16">
        <f>SUM(K49:O49)</f>
        <v>300000</v>
      </c>
      <c r="J49" s="16">
        <f>SUM(K50:O50)</f>
        <v>0</v>
      </c>
      <c r="K49" s="11">
        <v>0</v>
      </c>
      <c r="L49" s="11">
        <v>300000</v>
      </c>
      <c r="M49" s="11">
        <v>0</v>
      </c>
      <c r="N49" s="11">
        <v>0</v>
      </c>
      <c r="O49" s="11">
        <v>0</v>
      </c>
      <c r="P49" s="12" t="s">
        <v>26</v>
      </c>
    </row>
    <row r="50" spans="1:16" ht="12.75">
      <c r="A50" s="18"/>
      <c r="B50" s="19"/>
      <c r="C50" s="19"/>
      <c r="D50" s="20"/>
      <c r="E50" s="20"/>
      <c r="F50" s="16"/>
      <c r="G50" s="16"/>
      <c r="H50" s="11">
        <v>0</v>
      </c>
      <c r="I50" s="16"/>
      <c r="J50" s="16"/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3"/>
    </row>
    <row r="51" spans="1:16" ht="16.5">
      <c r="A51" s="18">
        <v>22</v>
      </c>
      <c r="B51" s="19" t="s">
        <v>61</v>
      </c>
      <c r="C51" s="19"/>
      <c r="D51" s="20" t="s">
        <v>20</v>
      </c>
      <c r="E51" s="20" t="s">
        <v>35</v>
      </c>
      <c r="F51" s="16">
        <f>G51+I51+J51</f>
        <v>3000000</v>
      </c>
      <c r="G51" s="16">
        <f>SUM(H51+H52)</f>
        <v>0</v>
      </c>
      <c r="H51" s="11">
        <v>0</v>
      </c>
      <c r="I51" s="16">
        <f>SUM(K51:O51)</f>
        <v>750000</v>
      </c>
      <c r="J51" s="16">
        <f>SUM(K52:O52)</f>
        <v>2250000</v>
      </c>
      <c r="K51" s="11">
        <v>0</v>
      </c>
      <c r="L51" s="11">
        <v>0</v>
      </c>
      <c r="M51" s="11">
        <v>0</v>
      </c>
      <c r="N51" s="11">
        <v>100000</v>
      </c>
      <c r="O51" s="11">
        <v>650000</v>
      </c>
      <c r="P51" s="12" t="s">
        <v>24</v>
      </c>
    </row>
    <row r="52" spans="1:16" ht="16.5">
      <c r="A52" s="18"/>
      <c r="B52" s="19"/>
      <c r="C52" s="19"/>
      <c r="D52" s="20"/>
      <c r="E52" s="20"/>
      <c r="F52" s="16"/>
      <c r="G52" s="16"/>
      <c r="H52" s="11">
        <v>0</v>
      </c>
      <c r="I52" s="16"/>
      <c r="J52" s="16"/>
      <c r="K52" s="11">
        <v>0</v>
      </c>
      <c r="L52" s="11">
        <v>0</v>
      </c>
      <c r="M52" s="11">
        <v>0</v>
      </c>
      <c r="N52" s="11">
        <v>300000</v>
      </c>
      <c r="O52" s="11">
        <v>1950000</v>
      </c>
      <c r="P52" s="12" t="s">
        <v>25</v>
      </c>
    </row>
    <row r="53" spans="1:16" ht="16.5">
      <c r="A53" s="18">
        <v>23</v>
      </c>
      <c r="B53" s="19" t="s">
        <v>62</v>
      </c>
      <c r="C53" s="19"/>
      <c r="D53" s="20" t="s">
        <v>20</v>
      </c>
      <c r="E53" s="20" t="s">
        <v>35</v>
      </c>
      <c r="F53" s="16">
        <f>G53+I53+J53</f>
        <v>3200000</v>
      </c>
      <c r="G53" s="16">
        <f>SUM(H53+H54)</f>
        <v>0</v>
      </c>
      <c r="H53" s="11">
        <v>0</v>
      </c>
      <c r="I53" s="16">
        <f>SUM(K53:O53)</f>
        <v>800000</v>
      </c>
      <c r="J53" s="16">
        <f>SUM(K54:O54)</f>
        <v>2400000</v>
      </c>
      <c r="K53" s="11">
        <v>0</v>
      </c>
      <c r="L53" s="11">
        <v>0</v>
      </c>
      <c r="M53" s="11">
        <v>0</v>
      </c>
      <c r="N53" s="11">
        <v>200000</v>
      </c>
      <c r="O53" s="11">
        <v>600000</v>
      </c>
      <c r="P53" s="12" t="s">
        <v>24</v>
      </c>
    </row>
    <row r="54" spans="1:16" ht="16.5">
      <c r="A54" s="18"/>
      <c r="B54" s="19"/>
      <c r="C54" s="19"/>
      <c r="D54" s="20"/>
      <c r="E54" s="20"/>
      <c r="F54" s="16"/>
      <c r="G54" s="16"/>
      <c r="H54" s="11">
        <v>0</v>
      </c>
      <c r="I54" s="16"/>
      <c r="J54" s="16"/>
      <c r="K54" s="11">
        <v>0</v>
      </c>
      <c r="L54" s="11">
        <v>0</v>
      </c>
      <c r="M54" s="11">
        <v>0</v>
      </c>
      <c r="N54" s="11">
        <v>600000</v>
      </c>
      <c r="O54" s="11">
        <v>1800000</v>
      </c>
      <c r="P54" s="12" t="s">
        <v>25</v>
      </c>
    </row>
    <row r="55" spans="1:16" ht="16.5">
      <c r="A55" s="18">
        <v>24</v>
      </c>
      <c r="B55" s="19" t="s">
        <v>63</v>
      </c>
      <c r="C55" s="19"/>
      <c r="D55" s="20" t="s">
        <v>20</v>
      </c>
      <c r="E55" s="20" t="s">
        <v>36</v>
      </c>
      <c r="F55" s="16">
        <f>G55+I55+J55</f>
        <v>500000</v>
      </c>
      <c r="G55" s="16">
        <f>SUM(H55+H56)</f>
        <v>0</v>
      </c>
      <c r="H55" s="11">
        <v>0</v>
      </c>
      <c r="I55" s="16">
        <f>SUM(K55:O55)</f>
        <v>500000</v>
      </c>
      <c r="J55" s="16">
        <f>SUM(K56:O56)</f>
        <v>0</v>
      </c>
      <c r="K55" s="11">
        <v>0</v>
      </c>
      <c r="L55" s="11">
        <v>0</v>
      </c>
      <c r="M55" s="11">
        <v>100000</v>
      </c>
      <c r="N55" s="11">
        <v>200000</v>
      </c>
      <c r="O55" s="11">
        <v>200000</v>
      </c>
      <c r="P55" s="12" t="s">
        <v>27</v>
      </c>
    </row>
    <row r="56" spans="1:16" ht="12.75">
      <c r="A56" s="18"/>
      <c r="B56" s="19"/>
      <c r="C56" s="19"/>
      <c r="D56" s="20"/>
      <c r="E56" s="20"/>
      <c r="F56" s="16"/>
      <c r="G56" s="16"/>
      <c r="H56" s="11">
        <v>0</v>
      </c>
      <c r="I56" s="16"/>
      <c r="J56" s="16"/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2"/>
    </row>
    <row r="57" spans="1:16" ht="16.5">
      <c r="A57" s="18">
        <v>25</v>
      </c>
      <c r="B57" s="19" t="s">
        <v>64</v>
      </c>
      <c r="C57" s="19"/>
      <c r="D57" s="20" t="s">
        <v>20</v>
      </c>
      <c r="E57" s="20" t="s">
        <v>37</v>
      </c>
      <c r="F57" s="16">
        <f>G57+I57+J57</f>
        <v>450000</v>
      </c>
      <c r="G57" s="16">
        <f>SUM(H57+H58)</f>
        <v>0</v>
      </c>
      <c r="H57" s="11">
        <v>0</v>
      </c>
      <c r="I57" s="16">
        <f>SUM(K57:O57)</f>
        <v>450000</v>
      </c>
      <c r="J57" s="16">
        <f>SUM(K58:O58)</f>
        <v>0</v>
      </c>
      <c r="K57" s="11">
        <v>0</v>
      </c>
      <c r="L57" s="11">
        <v>0</v>
      </c>
      <c r="M57" s="11">
        <v>0</v>
      </c>
      <c r="N57" s="11">
        <v>225000</v>
      </c>
      <c r="O57" s="11">
        <v>225000</v>
      </c>
      <c r="P57" s="12" t="s">
        <v>26</v>
      </c>
    </row>
    <row r="58" spans="1:16" ht="12.75">
      <c r="A58" s="18"/>
      <c r="B58" s="19"/>
      <c r="C58" s="19"/>
      <c r="D58" s="20"/>
      <c r="E58" s="20"/>
      <c r="F58" s="16"/>
      <c r="G58" s="16"/>
      <c r="H58" s="11">
        <v>0</v>
      </c>
      <c r="I58" s="16"/>
      <c r="J58" s="16"/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3"/>
    </row>
    <row r="59" spans="1:16" ht="12.75" hidden="1">
      <c r="A59" s="18">
        <v>26</v>
      </c>
      <c r="B59" s="19"/>
      <c r="C59" s="19"/>
      <c r="D59" s="20" t="s">
        <v>20</v>
      </c>
      <c r="E59" s="20"/>
      <c r="F59" s="16">
        <f>G59+I59+J59</f>
        <v>0</v>
      </c>
      <c r="G59" s="16">
        <f>SUM(H59+H60)</f>
        <v>0</v>
      </c>
      <c r="H59" s="11">
        <v>0</v>
      </c>
      <c r="I59" s="16">
        <f>SUM(K59:O59)</f>
        <v>0</v>
      </c>
      <c r="J59" s="16">
        <f>SUM(K60:O60)</f>
        <v>0</v>
      </c>
      <c r="K59" s="11"/>
      <c r="L59" s="11"/>
      <c r="M59" s="11"/>
      <c r="N59" s="11"/>
      <c r="O59" s="11"/>
      <c r="P59" s="13"/>
    </row>
    <row r="60" spans="1:16" ht="12.75" hidden="1">
      <c r="A60" s="18"/>
      <c r="B60" s="19"/>
      <c r="C60" s="19"/>
      <c r="D60" s="20"/>
      <c r="E60" s="20"/>
      <c r="F60" s="16"/>
      <c r="G60" s="16"/>
      <c r="H60" s="11">
        <v>0</v>
      </c>
      <c r="I60" s="16"/>
      <c r="J60" s="16"/>
      <c r="K60" s="11"/>
      <c r="L60" s="11"/>
      <c r="M60" s="11"/>
      <c r="N60" s="11"/>
      <c r="O60" s="11"/>
      <c r="P60" s="13"/>
    </row>
    <row r="61" spans="1:16" ht="12.75" hidden="1">
      <c r="A61" s="18">
        <v>27</v>
      </c>
      <c r="B61" s="19"/>
      <c r="C61" s="19"/>
      <c r="D61" s="20" t="s">
        <v>20</v>
      </c>
      <c r="E61" s="20"/>
      <c r="F61" s="16">
        <f>G61+I61+J61</f>
        <v>0</v>
      </c>
      <c r="G61" s="16">
        <f>SUM(H61+H62)</f>
        <v>0</v>
      </c>
      <c r="H61" s="11">
        <v>0</v>
      </c>
      <c r="I61" s="16">
        <f>SUM(K61:O61)</f>
        <v>0</v>
      </c>
      <c r="J61" s="16">
        <f>SUM(K62:O62)</f>
        <v>0</v>
      </c>
      <c r="K61" s="11"/>
      <c r="L61" s="11"/>
      <c r="M61" s="11"/>
      <c r="N61" s="11"/>
      <c r="O61" s="11"/>
      <c r="P61" s="13"/>
    </row>
    <row r="62" spans="1:16" ht="12.75" hidden="1">
      <c r="A62" s="18"/>
      <c r="B62" s="19"/>
      <c r="C62" s="19"/>
      <c r="D62" s="20"/>
      <c r="E62" s="20"/>
      <c r="F62" s="16"/>
      <c r="G62" s="16"/>
      <c r="H62" s="11">
        <v>0</v>
      </c>
      <c r="I62" s="16"/>
      <c r="J62" s="16"/>
      <c r="K62" s="11"/>
      <c r="L62" s="11"/>
      <c r="M62" s="11"/>
      <c r="N62" s="11"/>
      <c r="O62" s="11"/>
      <c r="P62" s="13"/>
    </row>
    <row r="63" spans="1:16" ht="12.75" hidden="1">
      <c r="A63" s="18">
        <v>28</v>
      </c>
      <c r="B63" s="19"/>
      <c r="C63" s="19"/>
      <c r="D63" s="20" t="s">
        <v>20</v>
      </c>
      <c r="E63" s="20"/>
      <c r="F63" s="16">
        <f>G63+I63+J63</f>
        <v>0</v>
      </c>
      <c r="G63" s="16">
        <f>SUM(H63+H64)</f>
        <v>0</v>
      </c>
      <c r="H63" s="11">
        <v>0</v>
      </c>
      <c r="I63" s="16">
        <f>SUM(K63:O63)</f>
        <v>0</v>
      </c>
      <c r="J63" s="16">
        <f>SUM(K64:O64)</f>
        <v>0</v>
      </c>
      <c r="K63" s="11"/>
      <c r="L63" s="11"/>
      <c r="M63" s="11"/>
      <c r="N63" s="11"/>
      <c r="O63" s="11"/>
      <c r="P63" s="13"/>
    </row>
    <row r="64" spans="1:16" ht="12.75" hidden="1">
      <c r="A64" s="18"/>
      <c r="B64" s="19"/>
      <c r="C64" s="19"/>
      <c r="D64" s="20"/>
      <c r="E64" s="20"/>
      <c r="F64" s="16"/>
      <c r="G64" s="16"/>
      <c r="H64" s="11">
        <v>0</v>
      </c>
      <c r="I64" s="16"/>
      <c r="J64" s="16"/>
      <c r="K64" s="11"/>
      <c r="L64" s="11"/>
      <c r="M64" s="11"/>
      <c r="N64" s="11"/>
      <c r="O64" s="11"/>
      <c r="P64" s="13"/>
    </row>
    <row r="65" spans="1:16" s="1" customFormat="1" ht="12" hidden="1">
      <c r="A65" s="18">
        <v>29</v>
      </c>
      <c r="B65" s="19"/>
      <c r="C65" s="19"/>
      <c r="D65" s="20" t="s">
        <v>20</v>
      </c>
      <c r="E65" s="20"/>
      <c r="F65" s="16">
        <f>G65+I65+J65</f>
        <v>0</v>
      </c>
      <c r="G65" s="16">
        <f>SUM(H65+H66)</f>
        <v>0</v>
      </c>
      <c r="H65" s="11">
        <v>0</v>
      </c>
      <c r="I65" s="16">
        <f>SUM(K65:O65)</f>
        <v>0</v>
      </c>
      <c r="J65" s="16">
        <f>SUM(K66:O66)</f>
        <v>0</v>
      </c>
      <c r="K65" s="11"/>
      <c r="L65" s="11"/>
      <c r="M65" s="11"/>
      <c r="N65" s="11"/>
      <c r="O65" s="11"/>
      <c r="P65" s="13"/>
    </row>
    <row r="66" spans="1:16" s="1" customFormat="1" ht="12" hidden="1">
      <c r="A66" s="18"/>
      <c r="B66" s="19"/>
      <c r="C66" s="19"/>
      <c r="D66" s="20"/>
      <c r="E66" s="20"/>
      <c r="F66" s="16"/>
      <c r="G66" s="16"/>
      <c r="H66" s="11">
        <v>0</v>
      </c>
      <c r="I66" s="16"/>
      <c r="J66" s="16"/>
      <c r="K66" s="11"/>
      <c r="L66" s="11"/>
      <c r="M66" s="11"/>
      <c r="N66" s="11"/>
      <c r="O66" s="11"/>
      <c r="P66" s="13"/>
    </row>
    <row r="67" spans="1:16" ht="12.75" hidden="1">
      <c r="A67" s="18">
        <v>30</v>
      </c>
      <c r="B67" s="19"/>
      <c r="C67" s="19"/>
      <c r="D67" s="20" t="s">
        <v>20</v>
      </c>
      <c r="E67" s="20"/>
      <c r="F67" s="16">
        <f>G67+I67+J67</f>
        <v>0</v>
      </c>
      <c r="G67" s="16">
        <f>SUM(H67+H68)</f>
        <v>0</v>
      </c>
      <c r="H67" s="11">
        <v>0</v>
      </c>
      <c r="I67" s="16">
        <f>SUM(K67:O67)</f>
        <v>0</v>
      </c>
      <c r="J67" s="16">
        <f>SUM(K68:O68)</f>
        <v>0</v>
      </c>
      <c r="K67" s="11"/>
      <c r="L67" s="11"/>
      <c r="M67" s="11"/>
      <c r="N67" s="11"/>
      <c r="O67" s="11"/>
      <c r="P67" s="13"/>
    </row>
    <row r="68" spans="1:16" ht="12.75" hidden="1">
      <c r="A68" s="18"/>
      <c r="B68" s="19"/>
      <c r="C68" s="19"/>
      <c r="D68" s="20"/>
      <c r="E68" s="20"/>
      <c r="F68" s="16"/>
      <c r="G68" s="16"/>
      <c r="H68" s="11">
        <v>0</v>
      </c>
      <c r="I68" s="16"/>
      <c r="J68" s="16"/>
      <c r="K68" s="11"/>
      <c r="L68" s="11"/>
      <c r="M68" s="11"/>
      <c r="N68" s="11"/>
      <c r="O68" s="11"/>
      <c r="P68" s="13"/>
    </row>
    <row r="69" spans="1:16" ht="12.75" hidden="1">
      <c r="A69" s="18">
        <v>31</v>
      </c>
      <c r="B69" s="19"/>
      <c r="C69" s="19"/>
      <c r="D69" s="20" t="s">
        <v>20</v>
      </c>
      <c r="E69" s="20"/>
      <c r="F69" s="16">
        <f>G69+I69+J69</f>
        <v>0</v>
      </c>
      <c r="G69" s="16">
        <f>SUM(H69+H70)</f>
        <v>0</v>
      </c>
      <c r="H69" s="11">
        <v>0</v>
      </c>
      <c r="I69" s="16">
        <f>SUM(K69:O69)</f>
        <v>0</v>
      </c>
      <c r="J69" s="16">
        <f>SUM(K70:O70)</f>
        <v>0</v>
      </c>
      <c r="K69" s="11"/>
      <c r="L69" s="11"/>
      <c r="M69" s="11"/>
      <c r="N69" s="11"/>
      <c r="O69" s="11"/>
      <c r="P69" s="13"/>
    </row>
    <row r="70" spans="1:16" ht="12.75" hidden="1">
      <c r="A70" s="18"/>
      <c r="B70" s="19"/>
      <c r="C70" s="19"/>
      <c r="D70" s="20"/>
      <c r="E70" s="20"/>
      <c r="F70" s="16"/>
      <c r="G70" s="16"/>
      <c r="H70" s="11">
        <v>0</v>
      </c>
      <c r="I70" s="16"/>
      <c r="J70" s="16"/>
      <c r="K70" s="11"/>
      <c r="L70" s="11"/>
      <c r="M70" s="11"/>
      <c r="N70" s="11"/>
      <c r="O70" s="11"/>
      <c r="P70" s="13"/>
    </row>
    <row r="71" spans="1:16" ht="12.75" hidden="1">
      <c r="A71" s="18">
        <v>32</v>
      </c>
      <c r="B71" s="19"/>
      <c r="C71" s="19"/>
      <c r="D71" s="20" t="s">
        <v>20</v>
      </c>
      <c r="E71" s="20"/>
      <c r="F71" s="16">
        <f>G71+I71+J71</f>
        <v>0</v>
      </c>
      <c r="G71" s="16">
        <f>SUM(H71+H72)</f>
        <v>0</v>
      </c>
      <c r="H71" s="11">
        <v>0</v>
      </c>
      <c r="I71" s="16">
        <f>SUM(K71:O71)</f>
        <v>0</v>
      </c>
      <c r="J71" s="16">
        <f>SUM(K72:O72)</f>
        <v>0</v>
      </c>
      <c r="K71" s="11"/>
      <c r="L71" s="11"/>
      <c r="M71" s="11"/>
      <c r="N71" s="11"/>
      <c r="O71" s="11"/>
      <c r="P71" s="13"/>
    </row>
    <row r="72" spans="1:16" ht="12.75" hidden="1">
      <c r="A72" s="18"/>
      <c r="B72" s="19"/>
      <c r="C72" s="19"/>
      <c r="D72" s="20"/>
      <c r="E72" s="20"/>
      <c r="F72" s="16"/>
      <c r="G72" s="16"/>
      <c r="H72" s="11">
        <v>0</v>
      </c>
      <c r="I72" s="16"/>
      <c r="J72" s="16"/>
      <c r="K72" s="11"/>
      <c r="L72" s="11"/>
      <c r="M72" s="11"/>
      <c r="N72" s="11"/>
      <c r="O72" s="11"/>
      <c r="P72" s="13"/>
    </row>
    <row r="73" spans="1:16" ht="12.75" hidden="1">
      <c r="A73" s="18">
        <v>33</v>
      </c>
      <c r="B73" s="19"/>
      <c r="C73" s="19"/>
      <c r="D73" s="20" t="s">
        <v>20</v>
      </c>
      <c r="E73" s="20"/>
      <c r="F73" s="16">
        <f>G73+I73+J73</f>
        <v>0</v>
      </c>
      <c r="G73" s="16">
        <f>SUM(H73+H74)</f>
        <v>0</v>
      </c>
      <c r="H73" s="11">
        <v>0</v>
      </c>
      <c r="I73" s="16">
        <f>SUM(K73:O73)</f>
        <v>0</v>
      </c>
      <c r="J73" s="16">
        <f>SUM(K74:O74)</f>
        <v>0</v>
      </c>
      <c r="K73" s="11"/>
      <c r="L73" s="11"/>
      <c r="M73" s="11"/>
      <c r="N73" s="11"/>
      <c r="O73" s="11"/>
      <c r="P73" s="13"/>
    </row>
    <row r="74" spans="1:16" ht="12.75" hidden="1">
      <c r="A74" s="18"/>
      <c r="B74" s="19"/>
      <c r="C74" s="19"/>
      <c r="D74" s="20"/>
      <c r="E74" s="20"/>
      <c r="F74" s="16"/>
      <c r="G74" s="16"/>
      <c r="H74" s="11">
        <v>0</v>
      </c>
      <c r="I74" s="16"/>
      <c r="J74" s="16"/>
      <c r="K74" s="11"/>
      <c r="L74" s="11"/>
      <c r="M74" s="11"/>
      <c r="N74" s="11"/>
      <c r="O74" s="11"/>
      <c r="P74" s="13"/>
    </row>
    <row r="75" spans="1:16" ht="12.75" hidden="1">
      <c r="A75" s="18">
        <v>34</v>
      </c>
      <c r="B75" s="19"/>
      <c r="C75" s="19"/>
      <c r="D75" s="20" t="s">
        <v>20</v>
      </c>
      <c r="E75" s="20"/>
      <c r="F75" s="16">
        <f>G75+I75+J75</f>
        <v>0</v>
      </c>
      <c r="G75" s="16">
        <f>SUM(H75+H76)</f>
        <v>0</v>
      </c>
      <c r="H75" s="11">
        <v>0</v>
      </c>
      <c r="I75" s="16">
        <f>SUM(K75:O75)</f>
        <v>0</v>
      </c>
      <c r="J75" s="16">
        <f>SUM(K76:O76)</f>
        <v>0</v>
      </c>
      <c r="K75" s="11"/>
      <c r="L75" s="11"/>
      <c r="M75" s="11"/>
      <c r="N75" s="11"/>
      <c r="O75" s="11"/>
      <c r="P75" s="13"/>
    </row>
    <row r="76" spans="1:16" ht="12.75" hidden="1">
      <c r="A76" s="18"/>
      <c r="B76" s="19"/>
      <c r="C76" s="19"/>
      <c r="D76" s="20"/>
      <c r="E76" s="20"/>
      <c r="F76" s="16"/>
      <c r="G76" s="16"/>
      <c r="H76" s="11">
        <v>0</v>
      </c>
      <c r="I76" s="16"/>
      <c r="J76" s="16"/>
      <c r="K76" s="11"/>
      <c r="L76" s="11"/>
      <c r="M76" s="11"/>
      <c r="N76" s="11"/>
      <c r="O76" s="11"/>
      <c r="P76" s="13"/>
    </row>
    <row r="77" spans="1:16" ht="12.75" hidden="1">
      <c r="A77" s="18">
        <v>35</v>
      </c>
      <c r="B77" s="19"/>
      <c r="C77" s="19"/>
      <c r="D77" s="20" t="s">
        <v>20</v>
      </c>
      <c r="E77" s="20"/>
      <c r="F77" s="16">
        <f>G77+I77+J77</f>
        <v>0</v>
      </c>
      <c r="G77" s="16">
        <f>SUM(H77+H78)</f>
        <v>0</v>
      </c>
      <c r="H77" s="11">
        <v>0</v>
      </c>
      <c r="I77" s="16">
        <f>SUM(K77:O77)</f>
        <v>0</v>
      </c>
      <c r="J77" s="16">
        <f>SUM(K78:O78)</f>
        <v>0</v>
      </c>
      <c r="K77" s="11"/>
      <c r="L77" s="11"/>
      <c r="M77" s="11"/>
      <c r="N77" s="11"/>
      <c r="O77" s="11"/>
      <c r="P77" s="13"/>
    </row>
    <row r="78" spans="1:16" ht="12.75" hidden="1">
      <c r="A78" s="18"/>
      <c r="B78" s="19"/>
      <c r="C78" s="19"/>
      <c r="D78" s="20"/>
      <c r="E78" s="20"/>
      <c r="F78" s="16"/>
      <c r="G78" s="16"/>
      <c r="H78" s="11">
        <v>0</v>
      </c>
      <c r="I78" s="16"/>
      <c r="J78" s="16"/>
      <c r="K78" s="11"/>
      <c r="L78" s="11"/>
      <c r="M78" s="11"/>
      <c r="N78" s="11"/>
      <c r="O78" s="11"/>
      <c r="P78" s="13"/>
    </row>
    <row r="79" spans="1:16" ht="12.75" hidden="1">
      <c r="A79" s="18">
        <v>36</v>
      </c>
      <c r="B79" s="19"/>
      <c r="C79" s="19"/>
      <c r="D79" s="20" t="s">
        <v>20</v>
      </c>
      <c r="E79" s="20"/>
      <c r="F79" s="16">
        <f>G79+I79+J79</f>
        <v>0</v>
      </c>
      <c r="G79" s="16">
        <f>SUM(H79+H80)</f>
        <v>0</v>
      </c>
      <c r="H79" s="11">
        <v>0</v>
      </c>
      <c r="I79" s="16">
        <f>SUM(K79:O79)</f>
        <v>0</v>
      </c>
      <c r="J79" s="16">
        <f>SUM(K80:O80)</f>
        <v>0</v>
      </c>
      <c r="K79" s="11"/>
      <c r="L79" s="11"/>
      <c r="M79" s="11"/>
      <c r="N79" s="11"/>
      <c r="O79" s="11"/>
      <c r="P79" s="13"/>
    </row>
    <row r="80" spans="1:16" ht="12.75" hidden="1">
      <c r="A80" s="18"/>
      <c r="B80" s="19"/>
      <c r="C80" s="19"/>
      <c r="D80" s="20"/>
      <c r="E80" s="20"/>
      <c r="F80" s="16"/>
      <c r="G80" s="16"/>
      <c r="H80" s="11">
        <v>0</v>
      </c>
      <c r="I80" s="16"/>
      <c r="J80" s="16"/>
      <c r="K80" s="11"/>
      <c r="L80" s="11"/>
      <c r="M80" s="11"/>
      <c r="N80" s="11"/>
      <c r="O80" s="11"/>
      <c r="P80" s="13"/>
    </row>
    <row r="81" spans="1:16" ht="12.75" hidden="1">
      <c r="A81" s="18">
        <v>37</v>
      </c>
      <c r="B81" s="19"/>
      <c r="C81" s="19"/>
      <c r="D81" s="20" t="s">
        <v>20</v>
      </c>
      <c r="E81" s="20"/>
      <c r="F81" s="16">
        <f>G81+I81+J81</f>
        <v>0</v>
      </c>
      <c r="G81" s="16">
        <f>SUM(H81+H82)</f>
        <v>0</v>
      </c>
      <c r="H81" s="11">
        <v>0</v>
      </c>
      <c r="I81" s="16">
        <f>SUM(K81:O81)</f>
        <v>0</v>
      </c>
      <c r="J81" s="16">
        <f>SUM(K82:O82)</f>
        <v>0</v>
      </c>
      <c r="K81" s="11"/>
      <c r="L81" s="11"/>
      <c r="M81" s="11"/>
      <c r="N81" s="11"/>
      <c r="O81" s="11"/>
      <c r="P81" s="13"/>
    </row>
    <row r="82" spans="1:16" ht="12.75" hidden="1">
      <c r="A82" s="18"/>
      <c r="B82" s="19"/>
      <c r="C82" s="19"/>
      <c r="D82" s="20"/>
      <c r="E82" s="20"/>
      <c r="F82" s="16"/>
      <c r="G82" s="16"/>
      <c r="H82" s="11">
        <v>0</v>
      </c>
      <c r="I82" s="16"/>
      <c r="J82" s="16"/>
      <c r="K82" s="11"/>
      <c r="L82" s="11"/>
      <c r="M82" s="11"/>
      <c r="N82" s="11"/>
      <c r="O82" s="11"/>
      <c r="P82" s="13"/>
    </row>
    <row r="83" spans="1:16" ht="12.75" hidden="1">
      <c r="A83" s="18">
        <v>38</v>
      </c>
      <c r="B83" s="19"/>
      <c r="C83" s="19"/>
      <c r="D83" s="20" t="s">
        <v>20</v>
      </c>
      <c r="E83" s="20"/>
      <c r="F83" s="16">
        <f>G83+I83+J83</f>
        <v>0</v>
      </c>
      <c r="G83" s="16">
        <f>SUM(H83+H84)</f>
        <v>0</v>
      </c>
      <c r="H83" s="11">
        <v>0</v>
      </c>
      <c r="I83" s="16">
        <f>SUM(K83:O83)</f>
        <v>0</v>
      </c>
      <c r="J83" s="16">
        <f>SUM(K84:O84)</f>
        <v>0</v>
      </c>
      <c r="K83" s="11"/>
      <c r="L83" s="11"/>
      <c r="M83" s="11"/>
      <c r="N83" s="11"/>
      <c r="O83" s="11"/>
      <c r="P83" s="13"/>
    </row>
    <row r="84" spans="1:16" ht="12.75" hidden="1">
      <c r="A84" s="18"/>
      <c r="B84" s="19"/>
      <c r="C84" s="19"/>
      <c r="D84" s="20"/>
      <c r="E84" s="20"/>
      <c r="F84" s="16"/>
      <c r="G84" s="16"/>
      <c r="H84" s="11">
        <v>0</v>
      </c>
      <c r="I84" s="16"/>
      <c r="J84" s="16"/>
      <c r="K84" s="11"/>
      <c r="L84" s="11"/>
      <c r="M84" s="11"/>
      <c r="N84" s="11"/>
      <c r="O84" s="11"/>
      <c r="P84" s="13"/>
    </row>
    <row r="85" spans="1:16" ht="12.75" hidden="1">
      <c r="A85" s="18">
        <v>39</v>
      </c>
      <c r="B85" s="19"/>
      <c r="C85" s="19"/>
      <c r="D85" s="20" t="s">
        <v>20</v>
      </c>
      <c r="E85" s="20"/>
      <c r="F85" s="16">
        <f>G85+I85+J85</f>
        <v>0</v>
      </c>
      <c r="G85" s="16">
        <f>SUM(H85+H86)</f>
        <v>0</v>
      </c>
      <c r="H85" s="11">
        <v>0</v>
      </c>
      <c r="I85" s="16">
        <f>SUM(K85:O85)</f>
        <v>0</v>
      </c>
      <c r="J85" s="16">
        <f>SUM(K86:O86)</f>
        <v>0</v>
      </c>
      <c r="K85" s="11"/>
      <c r="L85" s="11"/>
      <c r="M85" s="11"/>
      <c r="N85" s="11"/>
      <c r="O85" s="11"/>
      <c r="P85" s="13"/>
    </row>
    <row r="86" spans="1:16" ht="12.75" hidden="1">
      <c r="A86" s="18"/>
      <c r="B86" s="19"/>
      <c r="C86" s="19"/>
      <c r="D86" s="20"/>
      <c r="E86" s="20"/>
      <c r="F86" s="16"/>
      <c r="G86" s="16"/>
      <c r="H86" s="11">
        <v>0</v>
      </c>
      <c r="I86" s="16"/>
      <c r="J86" s="16"/>
      <c r="K86" s="11"/>
      <c r="L86" s="11"/>
      <c r="M86" s="11"/>
      <c r="N86" s="11"/>
      <c r="O86" s="11"/>
      <c r="P86" s="13"/>
    </row>
    <row r="87" spans="1:16" ht="12.75" hidden="1">
      <c r="A87" s="18">
        <v>40</v>
      </c>
      <c r="B87" s="19"/>
      <c r="C87" s="19"/>
      <c r="D87" s="20" t="s">
        <v>20</v>
      </c>
      <c r="E87" s="20"/>
      <c r="F87" s="16">
        <f>G87+I87+J87</f>
        <v>0</v>
      </c>
      <c r="G87" s="16">
        <f>SUM(H87+H88)</f>
        <v>0</v>
      </c>
      <c r="H87" s="11">
        <v>0</v>
      </c>
      <c r="I87" s="16">
        <f>SUM(K87:O87)</f>
        <v>0</v>
      </c>
      <c r="J87" s="16">
        <f>SUM(K88:O88)</f>
        <v>0</v>
      </c>
      <c r="K87" s="11"/>
      <c r="L87" s="11"/>
      <c r="M87" s="11"/>
      <c r="N87" s="11"/>
      <c r="O87" s="11"/>
      <c r="P87" s="13"/>
    </row>
    <row r="88" spans="1:16" ht="12.75" hidden="1">
      <c r="A88" s="18"/>
      <c r="B88" s="19"/>
      <c r="C88" s="19"/>
      <c r="D88" s="20"/>
      <c r="E88" s="20"/>
      <c r="F88" s="16"/>
      <c r="G88" s="16"/>
      <c r="H88" s="11">
        <v>0</v>
      </c>
      <c r="I88" s="16"/>
      <c r="J88" s="16"/>
      <c r="K88" s="11"/>
      <c r="L88" s="11"/>
      <c r="M88" s="11"/>
      <c r="N88" s="11"/>
      <c r="O88" s="11"/>
      <c r="P88" s="13"/>
    </row>
    <row r="89" spans="1:16" ht="12.75" hidden="1">
      <c r="A89" s="18">
        <v>41</v>
      </c>
      <c r="B89" s="19"/>
      <c r="C89" s="19"/>
      <c r="D89" s="20" t="s">
        <v>20</v>
      </c>
      <c r="E89" s="20"/>
      <c r="F89" s="16">
        <f>G89+I89+J89</f>
        <v>0</v>
      </c>
      <c r="G89" s="16">
        <f>SUM(H89+H90)</f>
        <v>0</v>
      </c>
      <c r="H89" s="11">
        <v>0</v>
      </c>
      <c r="I89" s="16">
        <f>SUM(K89:O89)</f>
        <v>0</v>
      </c>
      <c r="J89" s="16">
        <f>SUM(K90:O90)</f>
        <v>0</v>
      </c>
      <c r="K89" s="11"/>
      <c r="L89" s="11"/>
      <c r="M89" s="11"/>
      <c r="N89" s="11"/>
      <c r="O89" s="11"/>
      <c r="P89" s="13"/>
    </row>
    <row r="90" spans="1:16" ht="12.75" hidden="1">
      <c r="A90" s="18"/>
      <c r="B90" s="19"/>
      <c r="C90" s="19"/>
      <c r="D90" s="20"/>
      <c r="E90" s="20"/>
      <c r="F90" s="16"/>
      <c r="G90" s="16"/>
      <c r="H90" s="11">
        <v>0</v>
      </c>
      <c r="I90" s="16"/>
      <c r="J90" s="16"/>
      <c r="K90" s="11"/>
      <c r="L90" s="11"/>
      <c r="M90" s="11"/>
      <c r="N90" s="11"/>
      <c r="O90" s="11"/>
      <c r="P90" s="13"/>
    </row>
    <row r="91" spans="1:16" ht="12.75" hidden="1">
      <c r="A91" s="18">
        <v>42</v>
      </c>
      <c r="B91" s="19"/>
      <c r="C91" s="19"/>
      <c r="D91" s="20" t="s">
        <v>20</v>
      </c>
      <c r="E91" s="20"/>
      <c r="F91" s="16">
        <f>G91+I91+J91</f>
        <v>0</v>
      </c>
      <c r="G91" s="16">
        <f>SUM(H91+H92)</f>
        <v>0</v>
      </c>
      <c r="H91" s="11">
        <v>0</v>
      </c>
      <c r="I91" s="16">
        <f>SUM(K91:O91)</f>
        <v>0</v>
      </c>
      <c r="J91" s="16">
        <f>SUM(K92:O92)</f>
        <v>0</v>
      </c>
      <c r="K91" s="11"/>
      <c r="L91" s="11"/>
      <c r="M91" s="11"/>
      <c r="N91" s="11"/>
      <c r="O91" s="11"/>
      <c r="P91" s="13"/>
    </row>
    <row r="92" spans="1:16" ht="12.75" hidden="1">
      <c r="A92" s="18"/>
      <c r="B92" s="19"/>
      <c r="C92" s="19"/>
      <c r="D92" s="20"/>
      <c r="E92" s="20"/>
      <c r="F92" s="16"/>
      <c r="G92" s="16"/>
      <c r="H92" s="11">
        <v>0</v>
      </c>
      <c r="I92" s="16"/>
      <c r="J92" s="16"/>
      <c r="K92" s="11"/>
      <c r="L92" s="11"/>
      <c r="M92" s="11"/>
      <c r="N92" s="11"/>
      <c r="O92" s="11"/>
      <c r="P92" s="13"/>
    </row>
    <row r="93" spans="1:16" ht="12.75" hidden="1">
      <c r="A93" s="18">
        <v>43</v>
      </c>
      <c r="B93" s="19"/>
      <c r="C93" s="19"/>
      <c r="D93" s="20" t="s">
        <v>20</v>
      </c>
      <c r="E93" s="20"/>
      <c r="F93" s="16">
        <f>G93+I93+J93</f>
        <v>0</v>
      </c>
      <c r="G93" s="16">
        <f>SUM(H93+H94)</f>
        <v>0</v>
      </c>
      <c r="H93" s="11">
        <v>0</v>
      </c>
      <c r="I93" s="16">
        <f>SUM(K93:O93)</f>
        <v>0</v>
      </c>
      <c r="J93" s="16">
        <f>SUM(K94:O94)</f>
        <v>0</v>
      </c>
      <c r="K93" s="11"/>
      <c r="L93" s="11"/>
      <c r="M93" s="11"/>
      <c r="N93" s="11"/>
      <c r="O93" s="11"/>
      <c r="P93" s="13"/>
    </row>
    <row r="94" spans="1:16" ht="12.75" hidden="1">
      <c r="A94" s="18"/>
      <c r="B94" s="19"/>
      <c r="C94" s="19"/>
      <c r="D94" s="20"/>
      <c r="E94" s="20"/>
      <c r="F94" s="16"/>
      <c r="G94" s="16"/>
      <c r="H94" s="11">
        <v>0</v>
      </c>
      <c r="I94" s="16"/>
      <c r="J94" s="16"/>
      <c r="K94" s="11"/>
      <c r="L94" s="11"/>
      <c r="M94" s="11"/>
      <c r="N94" s="11"/>
      <c r="O94" s="11"/>
      <c r="P94" s="13"/>
    </row>
    <row r="95" spans="1:16" ht="12.75" hidden="1">
      <c r="A95" s="18">
        <v>44</v>
      </c>
      <c r="B95" s="19"/>
      <c r="C95" s="19"/>
      <c r="D95" s="20" t="s">
        <v>20</v>
      </c>
      <c r="E95" s="20"/>
      <c r="F95" s="16">
        <f>G95+I95+J95</f>
        <v>0</v>
      </c>
      <c r="G95" s="16">
        <f>SUM(H95+H96)</f>
        <v>0</v>
      </c>
      <c r="H95" s="11">
        <v>0</v>
      </c>
      <c r="I95" s="16">
        <f>SUM(K95:O95)</f>
        <v>0</v>
      </c>
      <c r="J95" s="16">
        <f>SUM(K96:O96)</f>
        <v>0</v>
      </c>
      <c r="K95" s="11"/>
      <c r="L95" s="11"/>
      <c r="M95" s="11"/>
      <c r="N95" s="11"/>
      <c r="O95" s="11"/>
      <c r="P95" s="13"/>
    </row>
    <row r="96" spans="1:16" ht="12.75" hidden="1">
      <c r="A96" s="18"/>
      <c r="B96" s="19"/>
      <c r="C96" s="19"/>
      <c r="D96" s="20"/>
      <c r="E96" s="20"/>
      <c r="F96" s="16"/>
      <c r="G96" s="16"/>
      <c r="H96" s="11">
        <v>0</v>
      </c>
      <c r="I96" s="16"/>
      <c r="J96" s="16"/>
      <c r="K96" s="11"/>
      <c r="L96" s="11"/>
      <c r="M96" s="11"/>
      <c r="N96" s="11"/>
      <c r="O96" s="11"/>
      <c r="P96" s="13"/>
    </row>
    <row r="97" spans="1:16" ht="12.75" hidden="1">
      <c r="A97" s="18">
        <v>45</v>
      </c>
      <c r="B97" s="19"/>
      <c r="C97" s="19"/>
      <c r="D97" s="20" t="s">
        <v>20</v>
      </c>
      <c r="E97" s="20"/>
      <c r="F97" s="16">
        <f>G97+I97+J97</f>
        <v>0</v>
      </c>
      <c r="G97" s="16">
        <f>SUM(H97+H98)</f>
        <v>0</v>
      </c>
      <c r="H97" s="11">
        <v>0</v>
      </c>
      <c r="I97" s="16">
        <f>SUM(K97:O97)</f>
        <v>0</v>
      </c>
      <c r="J97" s="16">
        <f>SUM(K98:O98)</f>
        <v>0</v>
      </c>
      <c r="K97" s="11"/>
      <c r="L97" s="11"/>
      <c r="M97" s="11"/>
      <c r="N97" s="11"/>
      <c r="O97" s="11"/>
      <c r="P97" s="13"/>
    </row>
    <row r="98" spans="1:16" ht="12.75" hidden="1">
      <c r="A98" s="18"/>
      <c r="B98" s="19"/>
      <c r="C98" s="19"/>
      <c r="D98" s="20"/>
      <c r="E98" s="20"/>
      <c r="F98" s="16"/>
      <c r="G98" s="16"/>
      <c r="H98" s="11">
        <v>0</v>
      </c>
      <c r="I98" s="16"/>
      <c r="J98" s="16"/>
      <c r="K98" s="11"/>
      <c r="L98" s="11"/>
      <c r="M98" s="11"/>
      <c r="N98" s="11"/>
      <c r="O98" s="11"/>
      <c r="P98" s="13"/>
    </row>
    <row r="99" spans="1:16" ht="12.75" hidden="1">
      <c r="A99" s="18">
        <v>46</v>
      </c>
      <c r="B99" s="19"/>
      <c r="C99" s="19"/>
      <c r="D99" s="20" t="s">
        <v>20</v>
      </c>
      <c r="E99" s="20"/>
      <c r="F99" s="16">
        <f>G99+I99+J99</f>
        <v>0</v>
      </c>
      <c r="G99" s="16">
        <f>SUM(H99+H100)</f>
        <v>0</v>
      </c>
      <c r="H99" s="11">
        <v>0</v>
      </c>
      <c r="I99" s="16">
        <f>SUM(K99:O99)</f>
        <v>0</v>
      </c>
      <c r="J99" s="16">
        <f>SUM(K100:O100)</f>
        <v>0</v>
      </c>
      <c r="K99" s="11"/>
      <c r="L99" s="11"/>
      <c r="M99" s="11"/>
      <c r="N99" s="11"/>
      <c r="O99" s="11"/>
      <c r="P99" s="13"/>
    </row>
    <row r="100" spans="1:16" ht="12.75" hidden="1">
      <c r="A100" s="18"/>
      <c r="B100" s="19"/>
      <c r="C100" s="19"/>
      <c r="D100" s="20"/>
      <c r="E100" s="20"/>
      <c r="F100" s="16"/>
      <c r="G100" s="16"/>
      <c r="H100" s="11">
        <v>0</v>
      </c>
      <c r="I100" s="16"/>
      <c r="J100" s="16"/>
      <c r="K100" s="11"/>
      <c r="L100" s="11"/>
      <c r="M100" s="11"/>
      <c r="N100" s="11"/>
      <c r="O100" s="11"/>
      <c r="P100" s="13"/>
    </row>
    <row r="101" spans="1:16" ht="12.75" hidden="1">
      <c r="A101" s="18">
        <v>47</v>
      </c>
      <c r="B101" s="19"/>
      <c r="C101" s="19"/>
      <c r="D101" s="20" t="s">
        <v>20</v>
      </c>
      <c r="E101" s="20"/>
      <c r="F101" s="16">
        <f>G101+I101+J101</f>
        <v>0</v>
      </c>
      <c r="G101" s="16">
        <f>SUM(H101+H102)</f>
        <v>0</v>
      </c>
      <c r="H101" s="11">
        <v>0</v>
      </c>
      <c r="I101" s="16">
        <f>SUM(K101:O101)</f>
        <v>0</v>
      </c>
      <c r="J101" s="16">
        <f>SUM(K102:O102)</f>
        <v>0</v>
      </c>
      <c r="K101" s="11"/>
      <c r="L101" s="11"/>
      <c r="M101" s="11"/>
      <c r="N101" s="11"/>
      <c r="O101" s="11"/>
      <c r="P101" s="13"/>
    </row>
    <row r="102" spans="1:16" ht="12.75" hidden="1">
      <c r="A102" s="18"/>
      <c r="B102" s="19"/>
      <c r="C102" s="19"/>
      <c r="D102" s="20"/>
      <c r="E102" s="20"/>
      <c r="F102" s="16"/>
      <c r="G102" s="16"/>
      <c r="H102" s="11">
        <v>0</v>
      </c>
      <c r="I102" s="16"/>
      <c r="J102" s="16"/>
      <c r="K102" s="11"/>
      <c r="L102" s="11"/>
      <c r="M102" s="11"/>
      <c r="N102" s="11"/>
      <c r="O102" s="11"/>
      <c r="P102" s="13"/>
    </row>
    <row r="103" spans="1:16" ht="12.75" hidden="1">
      <c r="A103" s="18">
        <v>48</v>
      </c>
      <c r="B103" s="19"/>
      <c r="C103" s="19"/>
      <c r="D103" s="20" t="s">
        <v>20</v>
      </c>
      <c r="E103" s="20"/>
      <c r="F103" s="16">
        <f>G103+I103+J103</f>
        <v>0</v>
      </c>
      <c r="G103" s="16">
        <f>SUM(H103+H104)</f>
        <v>0</v>
      </c>
      <c r="H103" s="11">
        <v>0</v>
      </c>
      <c r="I103" s="16">
        <f>SUM(K103:O103)</f>
        <v>0</v>
      </c>
      <c r="J103" s="16">
        <f>SUM(K104:O104)</f>
        <v>0</v>
      </c>
      <c r="K103" s="11"/>
      <c r="L103" s="11"/>
      <c r="M103" s="11"/>
      <c r="N103" s="11"/>
      <c r="O103" s="11"/>
      <c r="P103" s="13"/>
    </row>
    <row r="104" spans="1:16" ht="12.75" hidden="1">
      <c r="A104" s="18"/>
      <c r="B104" s="19"/>
      <c r="C104" s="19"/>
      <c r="D104" s="20"/>
      <c r="E104" s="20"/>
      <c r="F104" s="16"/>
      <c r="G104" s="16"/>
      <c r="H104" s="11">
        <v>0</v>
      </c>
      <c r="I104" s="16"/>
      <c r="J104" s="16"/>
      <c r="K104" s="11"/>
      <c r="L104" s="11"/>
      <c r="M104" s="11"/>
      <c r="N104" s="11"/>
      <c r="O104" s="11"/>
      <c r="P104" s="13"/>
    </row>
    <row r="105" spans="1:16" ht="12.75" hidden="1">
      <c r="A105" s="18">
        <v>49</v>
      </c>
      <c r="B105" s="19"/>
      <c r="C105" s="19"/>
      <c r="D105" s="20" t="s">
        <v>20</v>
      </c>
      <c r="E105" s="20"/>
      <c r="F105" s="16">
        <f>G105+I105+J105</f>
        <v>0</v>
      </c>
      <c r="G105" s="16">
        <f>SUM(H105+H106)</f>
        <v>0</v>
      </c>
      <c r="H105" s="11">
        <v>0</v>
      </c>
      <c r="I105" s="16">
        <f>SUM(K105:O105)</f>
        <v>0</v>
      </c>
      <c r="J105" s="16">
        <f>SUM(K106:O106)</f>
        <v>0</v>
      </c>
      <c r="K105" s="11"/>
      <c r="L105" s="11"/>
      <c r="M105" s="11"/>
      <c r="N105" s="11"/>
      <c r="O105" s="11"/>
      <c r="P105" s="13"/>
    </row>
    <row r="106" spans="1:16" ht="12.75" hidden="1">
      <c r="A106" s="18"/>
      <c r="B106" s="19"/>
      <c r="C106" s="19"/>
      <c r="D106" s="20"/>
      <c r="E106" s="20"/>
      <c r="F106" s="16"/>
      <c r="G106" s="16"/>
      <c r="H106" s="11">
        <v>0</v>
      </c>
      <c r="I106" s="16"/>
      <c r="J106" s="16"/>
      <c r="K106" s="11"/>
      <c r="L106" s="11"/>
      <c r="M106" s="11"/>
      <c r="N106" s="11"/>
      <c r="O106" s="11"/>
      <c r="P106" s="13"/>
    </row>
    <row r="107" spans="1:16" ht="12.75" hidden="1">
      <c r="A107" s="18">
        <v>50</v>
      </c>
      <c r="B107" s="19"/>
      <c r="C107" s="19"/>
      <c r="D107" s="20" t="s">
        <v>20</v>
      </c>
      <c r="E107" s="20"/>
      <c r="F107" s="16">
        <f>G107+I107+J107</f>
        <v>0</v>
      </c>
      <c r="G107" s="16">
        <f>SUM(H107+H108)</f>
        <v>0</v>
      </c>
      <c r="H107" s="11">
        <v>0</v>
      </c>
      <c r="I107" s="16">
        <f>SUM(K107:O107)</f>
        <v>0</v>
      </c>
      <c r="J107" s="16">
        <f>SUM(K108:O108)</f>
        <v>0</v>
      </c>
      <c r="K107" s="11"/>
      <c r="L107" s="11"/>
      <c r="M107" s="11"/>
      <c r="N107" s="11"/>
      <c r="O107" s="11"/>
      <c r="P107" s="13"/>
    </row>
    <row r="108" spans="1:16" ht="12.75" hidden="1">
      <c r="A108" s="18"/>
      <c r="B108" s="19"/>
      <c r="C108" s="19"/>
      <c r="D108" s="20"/>
      <c r="E108" s="20"/>
      <c r="F108" s="16"/>
      <c r="G108" s="16"/>
      <c r="H108" s="11">
        <v>0</v>
      </c>
      <c r="I108" s="16"/>
      <c r="J108" s="16"/>
      <c r="K108" s="11"/>
      <c r="L108" s="11"/>
      <c r="M108" s="11"/>
      <c r="N108" s="11"/>
      <c r="O108" s="11"/>
      <c r="P108" s="13"/>
    </row>
    <row r="109" spans="1:16" ht="12.75" hidden="1">
      <c r="A109" s="18">
        <v>51</v>
      </c>
      <c r="B109" s="19"/>
      <c r="C109" s="19"/>
      <c r="D109" s="20" t="s">
        <v>20</v>
      </c>
      <c r="E109" s="20"/>
      <c r="F109" s="16">
        <f>G109+I109+J109</f>
        <v>0</v>
      </c>
      <c r="G109" s="16">
        <f>SUM(H109+H110)</f>
        <v>0</v>
      </c>
      <c r="H109" s="11">
        <v>0</v>
      </c>
      <c r="I109" s="16">
        <f>SUM(K109:O109)</f>
        <v>0</v>
      </c>
      <c r="J109" s="16">
        <f>SUM(K110:O110)</f>
        <v>0</v>
      </c>
      <c r="K109" s="11"/>
      <c r="L109" s="11"/>
      <c r="M109" s="11"/>
      <c r="N109" s="11"/>
      <c r="O109" s="11"/>
      <c r="P109" s="13"/>
    </row>
    <row r="110" spans="1:16" ht="12.75" hidden="1">
      <c r="A110" s="18"/>
      <c r="B110" s="19"/>
      <c r="C110" s="19"/>
      <c r="D110" s="20"/>
      <c r="E110" s="20"/>
      <c r="F110" s="16"/>
      <c r="G110" s="16"/>
      <c r="H110" s="11">
        <v>0</v>
      </c>
      <c r="I110" s="16"/>
      <c r="J110" s="16"/>
      <c r="K110" s="11"/>
      <c r="L110" s="11"/>
      <c r="M110" s="11"/>
      <c r="N110" s="11"/>
      <c r="O110" s="11"/>
      <c r="P110" s="13"/>
    </row>
    <row r="111" spans="1:16" ht="12.75" hidden="1">
      <c r="A111" s="18">
        <v>52</v>
      </c>
      <c r="B111" s="19"/>
      <c r="C111" s="19"/>
      <c r="D111" s="20" t="s">
        <v>20</v>
      </c>
      <c r="E111" s="20"/>
      <c r="F111" s="16">
        <f>G111+I111+J111</f>
        <v>0</v>
      </c>
      <c r="G111" s="16">
        <f>SUM(H111+H112)</f>
        <v>0</v>
      </c>
      <c r="H111" s="11">
        <v>0</v>
      </c>
      <c r="I111" s="16">
        <f>SUM(K111:O111)</f>
        <v>0</v>
      </c>
      <c r="J111" s="16">
        <f>SUM(K112:O112)</f>
        <v>0</v>
      </c>
      <c r="K111" s="11"/>
      <c r="L111" s="11"/>
      <c r="M111" s="11"/>
      <c r="N111" s="11"/>
      <c r="O111" s="11"/>
      <c r="P111" s="13"/>
    </row>
    <row r="112" spans="1:16" ht="12.75" hidden="1">
      <c r="A112" s="18"/>
      <c r="B112" s="19"/>
      <c r="C112" s="19"/>
      <c r="D112" s="20"/>
      <c r="E112" s="20"/>
      <c r="F112" s="16"/>
      <c r="G112" s="16"/>
      <c r="H112" s="11">
        <v>0</v>
      </c>
      <c r="I112" s="16"/>
      <c r="J112" s="16"/>
      <c r="K112" s="11"/>
      <c r="L112" s="11"/>
      <c r="M112" s="11"/>
      <c r="N112" s="11"/>
      <c r="O112" s="11"/>
      <c r="P112" s="13"/>
    </row>
    <row r="113" spans="1:16" ht="12.75" hidden="1">
      <c r="A113" s="18">
        <v>53</v>
      </c>
      <c r="B113" s="19"/>
      <c r="C113" s="19"/>
      <c r="D113" s="20" t="s">
        <v>20</v>
      </c>
      <c r="E113" s="20"/>
      <c r="F113" s="16">
        <f>G113+I113+J113</f>
        <v>0</v>
      </c>
      <c r="G113" s="16">
        <f>SUM(H113+H114)</f>
        <v>0</v>
      </c>
      <c r="H113" s="11">
        <v>0</v>
      </c>
      <c r="I113" s="16">
        <f>SUM(K113:O113)</f>
        <v>0</v>
      </c>
      <c r="J113" s="16">
        <f>SUM(K114:O114)</f>
        <v>0</v>
      </c>
      <c r="K113" s="11"/>
      <c r="L113" s="11"/>
      <c r="M113" s="11"/>
      <c r="N113" s="11"/>
      <c r="O113" s="11"/>
      <c r="P113" s="13"/>
    </row>
    <row r="114" spans="1:16" ht="12.75" hidden="1">
      <c r="A114" s="18"/>
      <c r="B114" s="19"/>
      <c r="C114" s="19"/>
      <c r="D114" s="20"/>
      <c r="E114" s="20"/>
      <c r="F114" s="16"/>
      <c r="G114" s="16"/>
      <c r="H114" s="11">
        <v>0</v>
      </c>
      <c r="I114" s="16"/>
      <c r="J114" s="16"/>
      <c r="K114" s="11"/>
      <c r="L114" s="11"/>
      <c r="M114" s="11"/>
      <c r="N114" s="11"/>
      <c r="O114" s="11"/>
      <c r="P114" s="13"/>
    </row>
    <row r="115" spans="1:16" ht="12.75" hidden="1">
      <c r="A115" s="18">
        <v>54</v>
      </c>
      <c r="B115" s="19"/>
      <c r="C115" s="19"/>
      <c r="D115" s="20" t="s">
        <v>20</v>
      </c>
      <c r="E115" s="20"/>
      <c r="F115" s="16">
        <f>G115+I115+J115</f>
        <v>0</v>
      </c>
      <c r="G115" s="16">
        <f>SUM(H115+H116)</f>
        <v>0</v>
      </c>
      <c r="H115" s="11">
        <v>0</v>
      </c>
      <c r="I115" s="16">
        <f>SUM(K115:O115)</f>
        <v>0</v>
      </c>
      <c r="J115" s="16">
        <f>SUM(K116:O116)</f>
        <v>0</v>
      </c>
      <c r="K115" s="11"/>
      <c r="L115" s="11"/>
      <c r="M115" s="11"/>
      <c r="N115" s="11"/>
      <c r="O115" s="11"/>
      <c r="P115" s="13"/>
    </row>
    <row r="116" spans="1:16" ht="12.75" hidden="1">
      <c r="A116" s="18"/>
      <c r="B116" s="19"/>
      <c r="C116" s="19"/>
      <c r="D116" s="20"/>
      <c r="E116" s="20"/>
      <c r="F116" s="16"/>
      <c r="G116" s="16"/>
      <c r="H116" s="11">
        <v>0</v>
      </c>
      <c r="I116" s="16"/>
      <c r="J116" s="16"/>
      <c r="K116" s="11"/>
      <c r="L116" s="11"/>
      <c r="M116" s="11"/>
      <c r="N116" s="11"/>
      <c r="O116" s="11"/>
      <c r="P116" s="13"/>
    </row>
    <row r="117" spans="1:16" ht="12.75">
      <c r="A117" s="17" t="s">
        <v>17</v>
      </c>
      <c r="B117" s="17"/>
      <c r="C117" s="17"/>
      <c r="D117" s="17"/>
      <c r="E117" s="17"/>
      <c r="F117" s="16">
        <f>SUM(F9:F116)</f>
        <v>30991000</v>
      </c>
      <c r="G117" s="16">
        <f>SUM(G9:G116)</f>
        <v>920703</v>
      </c>
      <c r="H117" s="11">
        <f>SUM(H9+H11+H13+H15+H17+H19+H21+H23+H25+H27+H29+H31+H33+H35+H37+H39+H41+H43+H45+H47+H49+H51+H53+H55+H57+H59+H61+H63+H65+H67+H69+H71+H73+H75+H77+H79+H81+H83+H85+H87+H89+H91+H93+H95+H97+H99+H101+H103+H105+H107+H109+H111+H113+H115)</f>
        <v>594703</v>
      </c>
      <c r="I117" s="16">
        <f>SUM(I9:I116)</f>
        <v>13444797</v>
      </c>
      <c r="J117" s="16">
        <f>SUM(J9:J116)</f>
        <v>16625500</v>
      </c>
      <c r="K117" s="11">
        <f aca="true" t="shared" si="0" ref="K117:O118">SUM(K9+K11+K13+K15+K17+K19+K21+K23+K25+K27+K29+K31+K33+K35+K37+K39+K41+K43+K45+K47+K49+K51+K53+K55+K57+K59+K61+K63+K65+K67+K69+K71+K73+K75+K77+K79+K81+K83+K85+K87+K89+K91+K93+K95+K97+K99+K101+K103+K105+K107+K109+K111+K113+K115)</f>
        <v>3015500</v>
      </c>
      <c r="L117" s="11">
        <f t="shared" si="0"/>
        <v>3883297</v>
      </c>
      <c r="M117" s="11">
        <f t="shared" si="0"/>
        <v>2227500</v>
      </c>
      <c r="N117" s="11">
        <f t="shared" si="0"/>
        <v>2343500</v>
      </c>
      <c r="O117" s="11">
        <f t="shared" si="0"/>
        <v>1975000</v>
      </c>
      <c r="P117" s="12" t="s">
        <v>7</v>
      </c>
    </row>
    <row r="118" spans="1:16" ht="16.5">
      <c r="A118" s="17"/>
      <c r="B118" s="17"/>
      <c r="C118" s="17"/>
      <c r="D118" s="17"/>
      <c r="E118" s="17"/>
      <c r="F118" s="16"/>
      <c r="G118" s="16"/>
      <c r="H118" s="11">
        <f>SUM(H10+H12+H14+H16+H18+H20+H22+H24+H26+H28+H30+H32+H34+H36+H38+H40+H42+H44+H46+H48+H50+H52+H54+H56+H58+H60+H62+H64+H66+H68+H70+H72+H74+H76+H78+H80+H82+H84+H86+H88+H90+H92+H94+H96+H98+H100+H102+H104+H106+H108+H110+H112+H114+H116)</f>
        <v>326000</v>
      </c>
      <c r="I118" s="16"/>
      <c r="J118" s="16"/>
      <c r="K118" s="11">
        <f t="shared" si="0"/>
        <v>831000</v>
      </c>
      <c r="L118" s="11">
        <f t="shared" si="0"/>
        <v>3758500</v>
      </c>
      <c r="M118" s="11">
        <f t="shared" si="0"/>
        <v>3667500</v>
      </c>
      <c r="N118" s="11">
        <f t="shared" si="0"/>
        <v>4618500</v>
      </c>
      <c r="O118" s="11">
        <f t="shared" si="0"/>
        <v>3750000</v>
      </c>
      <c r="P118" s="12" t="s">
        <v>38</v>
      </c>
    </row>
    <row r="120" spans="2:10" ht="12.75">
      <c r="B120" t="s">
        <v>39</v>
      </c>
      <c r="F120" s="4">
        <f>SUM(G117+I117+J117-F117)</f>
        <v>0</v>
      </c>
      <c r="G120" s="4">
        <f>SUM(H117+H118-G117)</f>
        <v>0</v>
      </c>
      <c r="H120" s="4"/>
      <c r="I120" s="4">
        <f>SUM(K117+L117+M117+N117+O117-I117)</f>
        <v>0</v>
      </c>
      <c r="J120" s="4">
        <f>SUM(K118+L118+M118+N118+O118-J117)</f>
        <v>0</v>
      </c>
    </row>
    <row r="121" spans="2:11" ht="12.75">
      <c r="B121" t="s">
        <v>65</v>
      </c>
      <c r="K121" s="5">
        <v>3988000</v>
      </c>
    </row>
    <row r="122" spans="2:11" ht="12.75">
      <c r="B122" t="s">
        <v>66</v>
      </c>
      <c r="K122" s="4">
        <f>SUM(K121-K117-K118)</f>
        <v>141500</v>
      </c>
    </row>
    <row r="123" spans="2:11" ht="12.75">
      <c r="B123" t="s">
        <v>67</v>
      </c>
      <c r="J123" s="8" t="s">
        <v>39</v>
      </c>
      <c r="K123" s="4">
        <f>K122-K124-K125-K126-K127-K128-K129</f>
        <v>0</v>
      </c>
    </row>
    <row r="124" spans="2:11" ht="12.75">
      <c r="B124" s="6" t="s">
        <v>68</v>
      </c>
      <c r="K124" s="4">
        <v>55000</v>
      </c>
    </row>
    <row r="125" spans="2:11" ht="12.75">
      <c r="B125" s="6" t="s">
        <v>69</v>
      </c>
      <c r="K125" s="4">
        <v>10000</v>
      </c>
    </row>
    <row r="126" spans="2:11" ht="12.75">
      <c r="B126" s="6" t="s">
        <v>71</v>
      </c>
      <c r="K126" s="4">
        <v>12500</v>
      </c>
    </row>
    <row r="127" spans="2:11" ht="12.75">
      <c r="B127" s="7" t="s">
        <v>70</v>
      </c>
      <c r="K127" s="4">
        <v>28000</v>
      </c>
    </row>
    <row r="128" spans="2:11" ht="12.75">
      <c r="B128" s="6" t="s">
        <v>72</v>
      </c>
      <c r="K128" s="4">
        <v>21000</v>
      </c>
    </row>
    <row r="129" spans="2:11" ht="12.75">
      <c r="B129" s="6" t="s">
        <v>73</v>
      </c>
      <c r="K129" s="4">
        <v>15000</v>
      </c>
    </row>
  </sheetData>
  <mergeCells count="507">
    <mergeCell ref="A1:P1"/>
    <mergeCell ref="A2:P2"/>
    <mergeCell ref="A3:P3"/>
    <mergeCell ref="A4:P4"/>
    <mergeCell ref="G5:H5"/>
    <mergeCell ref="I5:J5"/>
    <mergeCell ref="A5:A7"/>
    <mergeCell ref="B5:B7"/>
    <mergeCell ref="D5:D7"/>
    <mergeCell ref="E5:E7"/>
    <mergeCell ref="F5:F7"/>
    <mergeCell ref="G6:G7"/>
    <mergeCell ref="I6:I7"/>
    <mergeCell ref="J6:J7"/>
    <mergeCell ref="P5:P7"/>
    <mergeCell ref="C5:C7"/>
    <mergeCell ref="A9:A10"/>
    <mergeCell ref="B9:B10"/>
    <mergeCell ref="C9:C10"/>
    <mergeCell ref="D9:D10"/>
    <mergeCell ref="E9:E10"/>
    <mergeCell ref="F9:F10"/>
    <mergeCell ref="G9:G10"/>
    <mergeCell ref="I9:I10"/>
    <mergeCell ref="J9:J10"/>
    <mergeCell ref="A11:A12"/>
    <mergeCell ref="B11:B12"/>
    <mergeCell ref="C11:C12"/>
    <mergeCell ref="D11:D12"/>
    <mergeCell ref="E11:E12"/>
    <mergeCell ref="F11:F12"/>
    <mergeCell ref="G11:G12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I21:I22"/>
    <mergeCell ref="J21:J22"/>
    <mergeCell ref="A23:A24"/>
    <mergeCell ref="B23:B24"/>
    <mergeCell ref="C23:C24"/>
    <mergeCell ref="D23:D24"/>
    <mergeCell ref="E23:E24"/>
    <mergeCell ref="F23:F24"/>
    <mergeCell ref="G23:G24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I25:I26"/>
    <mergeCell ref="J25:J26"/>
    <mergeCell ref="A27:A28"/>
    <mergeCell ref="B27:B28"/>
    <mergeCell ref="C27:C28"/>
    <mergeCell ref="D27:D28"/>
    <mergeCell ref="E27:E28"/>
    <mergeCell ref="F27:F28"/>
    <mergeCell ref="G27:G28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I29:I30"/>
    <mergeCell ref="J29:J30"/>
    <mergeCell ref="A31:A32"/>
    <mergeCell ref="B31:B32"/>
    <mergeCell ref="C31:C32"/>
    <mergeCell ref="D31:D32"/>
    <mergeCell ref="E31:E32"/>
    <mergeCell ref="F31:F32"/>
    <mergeCell ref="G31:G32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I33:I34"/>
    <mergeCell ref="J33:J34"/>
    <mergeCell ref="A35:A36"/>
    <mergeCell ref="B35:B36"/>
    <mergeCell ref="C35:C36"/>
    <mergeCell ref="D35:D36"/>
    <mergeCell ref="E35:E36"/>
    <mergeCell ref="F35:F36"/>
    <mergeCell ref="G35:G36"/>
    <mergeCell ref="I35:I36"/>
    <mergeCell ref="J35:J36"/>
    <mergeCell ref="A37:A38"/>
    <mergeCell ref="B37:B38"/>
    <mergeCell ref="C37:C38"/>
    <mergeCell ref="D37:D38"/>
    <mergeCell ref="E37:E38"/>
    <mergeCell ref="F37:F38"/>
    <mergeCell ref="G37:G38"/>
    <mergeCell ref="I37:I38"/>
    <mergeCell ref="J37:J38"/>
    <mergeCell ref="A39:A40"/>
    <mergeCell ref="B39:B40"/>
    <mergeCell ref="C39:C40"/>
    <mergeCell ref="D39:D40"/>
    <mergeCell ref="E39:E40"/>
    <mergeCell ref="F39:F40"/>
    <mergeCell ref="G39:G40"/>
    <mergeCell ref="I39:I40"/>
    <mergeCell ref="J39:J40"/>
    <mergeCell ref="A41:A42"/>
    <mergeCell ref="B41:B42"/>
    <mergeCell ref="C41:C42"/>
    <mergeCell ref="D41:D42"/>
    <mergeCell ref="E41:E42"/>
    <mergeCell ref="F41:F42"/>
    <mergeCell ref="G41:G42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I43:I44"/>
    <mergeCell ref="J43:J44"/>
    <mergeCell ref="A45:A46"/>
    <mergeCell ref="B45:B46"/>
    <mergeCell ref="C45:C46"/>
    <mergeCell ref="D45:D46"/>
    <mergeCell ref="E45:E46"/>
    <mergeCell ref="F45:F46"/>
    <mergeCell ref="G45:G46"/>
    <mergeCell ref="I45:I46"/>
    <mergeCell ref="J45:J46"/>
    <mergeCell ref="A47:A48"/>
    <mergeCell ref="B47:B48"/>
    <mergeCell ref="C47:C48"/>
    <mergeCell ref="D47:D48"/>
    <mergeCell ref="E47:E48"/>
    <mergeCell ref="F47:F48"/>
    <mergeCell ref="G47:G48"/>
    <mergeCell ref="I47:I48"/>
    <mergeCell ref="J47:J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A51:A52"/>
    <mergeCell ref="B51:B52"/>
    <mergeCell ref="C51:C52"/>
    <mergeCell ref="D51:D52"/>
    <mergeCell ref="E51:E52"/>
    <mergeCell ref="F51:F52"/>
    <mergeCell ref="G51:G52"/>
    <mergeCell ref="I51:I52"/>
    <mergeCell ref="J51:J52"/>
    <mergeCell ref="A53:A54"/>
    <mergeCell ref="B53:B54"/>
    <mergeCell ref="C53:C54"/>
    <mergeCell ref="D53:D54"/>
    <mergeCell ref="E53:E54"/>
    <mergeCell ref="F53:F54"/>
    <mergeCell ref="G53:G54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I55:I56"/>
    <mergeCell ref="J55:J56"/>
    <mergeCell ref="A57:A58"/>
    <mergeCell ref="B57:B58"/>
    <mergeCell ref="C57:C58"/>
    <mergeCell ref="D57:D58"/>
    <mergeCell ref="E57:E58"/>
    <mergeCell ref="F57:F58"/>
    <mergeCell ref="G57:G58"/>
    <mergeCell ref="I57:I58"/>
    <mergeCell ref="J57:J58"/>
    <mergeCell ref="A59:A60"/>
    <mergeCell ref="B59:B60"/>
    <mergeCell ref="C59:C60"/>
    <mergeCell ref="D59:D60"/>
    <mergeCell ref="E59:E60"/>
    <mergeCell ref="F59:F60"/>
    <mergeCell ref="G59:G60"/>
    <mergeCell ref="I59:I60"/>
    <mergeCell ref="J59:J60"/>
    <mergeCell ref="A61:A62"/>
    <mergeCell ref="B61:B62"/>
    <mergeCell ref="C61:C62"/>
    <mergeCell ref="D61:D62"/>
    <mergeCell ref="E61:E62"/>
    <mergeCell ref="F61:F62"/>
    <mergeCell ref="G61:G62"/>
    <mergeCell ref="I61:I62"/>
    <mergeCell ref="J61:J62"/>
    <mergeCell ref="A63:A64"/>
    <mergeCell ref="B63:B64"/>
    <mergeCell ref="C63:C64"/>
    <mergeCell ref="D63:D64"/>
    <mergeCell ref="E63:E64"/>
    <mergeCell ref="F63:F64"/>
    <mergeCell ref="G63:G64"/>
    <mergeCell ref="I63:I64"/>
    <mergeCell ref="J63:J64"/>
    <mergeCell ref="A65:A66"/>
    <mergeCell ref="B65:B66"/>
    <mergeCell ref="C65:C66"/>
    <mergeCell ref="D65:D66"/>
    <mergeCell ref="E65:E66"/>
    <mergeCell ref="F65:F66"/>
    <mergeCell ref="G65:G66"/>
    <mergeCell ref="I65:I66"/>
    <mergeCell ref="J65:J66"/>
    <mergeCell ref="A67:A68"/>
    <mergeCell ref="B67:B68"/>
    <mergeCell ref="C67:C68"/>
    <mergeCell ref="D67:D68"/>
    <mergeCell ref="E67:E68"/>
    <mergeCell ref="F67:F68"/>
    <mergeCell ref="G67:G68"/>
    <mergeCell ref="I67:I68"/>
    <mergeCell ref="J67:J68"/>
    <mergeCell ref="A69:A70"/>
    <mergeCell ref="B69:B70"/>
    <mergeCell ref="C69:C70"/>
    <mergeCell ref="D69:D70"/>
    <mergeCell ref="E69:E70"/>
    <mergeCell ref="F69:F70"/>
    <mergeCell ref="G69:G70"/>
    <mergeCell ref="I69:I70"/>
    <mergeCell ref="J69:J70"/>
    <mergeCell ref="A71:A72"/>
    <mergeCell ref="B71:B72"/>
    <mergeCell ref="C71:C72"/>
    <mergeCell ref="D71:D72"/>
    <mergeCell ref="E71:E72"/>
    <mergeCell ref="F71:F72"/>
    <mergeCell ref="G71:G72"/>
    <mergeCell ref="I71:I72"/>
    <mergeCell ref="J71:J72"/>
    <mergeCell ref="A73:A74"/>
    <mergeCell ref="B73:B74"/>
    <mergeCell ref="C73:C74"/>
    <mergeCell ref="D73:D74"/>
    <mergeCell ref="E73:E74"/>
    <mergeCell ref="F73:F74"/>
    <mergeCell ref="G73:G74"/>
    <mergeCell ref="I73:I74"/>
    <mergeCell ref="J73:J74"/>
    <mergeCell ref="A75:A76"/>
    <mergeCell ref="B75:B76"/>
    <mergeCell ref="C75:C76"/>
    <mergeCell ref="D75:D76"/>
    <mergeCell ref="E75:E76"/>
    <mergeCell ref="F75:F76"/>
    <mergeCell ref="G75:G76"/>
    <mergeCell ref="I75:I76"/>
    <mergeCell ref="J75:J76"/>
    <mergeCell ref="A77:A78"/>
    <mergeCell ref="B77:B78"/>
    <mergeCell ref="C77:C78"/>
    <mergeCell ref="D77:D78"/>
    <mergeCell ref="E77:E78"/>
    <mergeCell ref="F77:F78"/>
    <mergeCell ref="G77:G78"/>
    <mergeCell ref="I77:I78"/>
    <mergeCell ref="J77:J78"/>
    <mergeCell ref="A79:A80"/>
    <mergeCell ref="B79:B80"/>
    <mergeCell ref="C79:C80"/>
    <mergeCell ref="D79:D80"/>
    <mergeCell ref="E79:E80"/>
    <mergeCell ref="F79:F80"/>
    <mergeCell ref="G79:G80"/>
    <mergeCell ref="I79:I80"/>
    <mergeCell ref="J79:J80"/>
    <mergeCell ref="A81:A82"/>
    <mergeCell ref="B81:B82"/>
    <mergeCell ref="C81:C82"/>
    <mergeCell ref="D81:D82"/>
    <mergeCell ref="E81:E82"/>
    <mergeCell ref="F81:F82"/>
    <mergeCell ref="G81:G82"/>
    <mergeCell ref="I81:I82"/>
    <mergeCell ref="J81:J82"/>
    <mergeCell ref="A83:A84"/>
    <mergeCell ref="B83:B84"/>
    <mergeCell ref="C83:C84"/>
    <mergeCell ref="D83:D84"/>
    <mergeCell ref="E83:E84"/>
    <mergeCell ref="F83:F84"/>
    <mergeCell ref="G83:G84"/>
    <mergeCell ref="I83:I84"/>
    <mergeCell ref="J83:J84"/>
    <mergeCell ref="A85:A86"/>
    <mergeCell ref="B85:B86"/>
    <mergeCell ref="C85:C86"/>
    <mergeCell ref="D85:D86"/>
    <mergeCell ref="E85:E86"/>
    <mergeCell ref="F85:F86"/>
    <mergeCell ref="G85:G86"/>
    <mergeCell ref="I85:I86"/>
    <mergeCell ref="J85:J86"/>
    <mergeCell ref="A87:A88"/>
    <mergeCell ref="B87:B88"/>
    <mergeCell ref="C87:C88"/>
    <mergeCell ref="D87:D88"/>
    <mergeCell ref="E87:E88"/>
    <mergeCell ref="F87:F88"/>
    <mergeCell ref="G87:G88"/>
    <mergeCell ref="I87:I88"/>
    <mergeCell ref="J87:J88"/>
    <mergeCell ref="A89:A90"/>
    <mergeCell ref="B89:B90"/>
    <mergeCell ref="C89:C90"/>
    <mergeCell ref="D89:D90"/>
    <mergeCell ref="E89:E90"/>
    <mergeCell ref="F89:F90"/>
    <mergeCell ref="G89:G90"/>
    <mergeCell ref="I89:I90"/>
    <mergeCell ref="J89:J90"/>
    <mergeCell ref="A91:A92"/>
    <mergeCell ref="B91:B92"/>
    <mergeCell ref="C91:C92"/>
    <mergeCell ref="D91:D92"/>
    <mergeCell ref="E91:E92"/>
    <mergeCell ref="F91:F92"/>
    <mergeCell ref="G91:G92"/>
    <mergeCell ref="I91:I92"/>
    <mergeCell ref="J91:J92"/>
    <mergeCell ref="A93:A94"/>
    <mergeCell ref="B93:B94"/>
    <mergeCell ref="C93:C94"/>
    <mergeCell ref="D93:D94"/>
    <mergeCell ref="E93:E94"/>
    <mergeCell ref="F93:F94"/>
    <mergeCell ref="G93:G94"/>
    <mergeCell ref="I93:I94"/>
    <mergeCell ref="J93:J94"/>
    <mergeCell ref="A95:A96"/>
    <mergeCell ref="B95:B96"/>
    <mergeCell ref="C95:C96"/>
    <mergeCell ref="D95:D96"/>
    <mergeCell ref="E95:E96"/>
    <mergeCell ref="F95:F96"/>
    <mergeCell ref="G95:G96"/>
    <mergeCell ref="I95:I96"/>
    <mergeCell ref="J95:J96"/>
    <mergeCell ref="A97:A98"/>
    <mergeCell ref="B97:B98"/>
    <mergeCell ref="C97:C98"/>
    <mergeCell ref="D97:D98"/>
    <mergeCell ref="E97:E98"/>
    <mergeCell ref="F97:F98"/>
    <mergeCell ref="G97:G98"/>
    <mergeCell ref="I97:I98"/>
    <mergeCell ref="J97:J98"/>
    <mergeCell ref="A99:A100"/>
    <mergeCell ref="B99:B100"/>
    <mergeCell ref="C99:C100"/>
    <mergeCell ref="D99:D100"/>
    <mergeCell ref="E99:E100"/>
    <mergeCell ref="F99:F100"/>
    <mergeCell ref="G99:G100"/>
    <mergeCell ref="I99:I100"/>
    <mergeCell ref="J99:J100"/>
    <mergeCell ref="A101:A102"/>
    <mergeCell ref="B101:B102"/>
    <mergeCell ref="C101:C102"/>
    <mergeCell ref="D101:D102"/>
    <mergeCell ref="E101:E102"/>
    <mergeCell ref="F101:F102"/>
    <mergeCell ref="G101:G102"/>
    <mergeCell ref="I101:I102"/>
    <mergeCell ref="J101:J102"/>
    <mergeCell ref="A103:A104"/>
    <mergeCell ref="B103:B104"/>
    <mergeCell ref="C103:C104"/>
    <mergeCell ref="D103:D104"/>
    <mergeCell ref="E103:E104"/>
    <mergeCell ref="F103:F104"/>
    <mergeCell ref="G103:G104"/>
    <mergeCell ref="I103:I104"/>
    <mergeCell ref="J103:J104"/>
    <mergeCell ref="A105:A106"/>
    <mergeCell ref="B105:B106"/>
    <mergeCell ref="C105:C106"/>
    <mergeCell ref="D105:D106"/>
    <mergeCell ref="E105:E106"/>
    <mergeCell ref="F105:F106"/>
    <mergeCell ref="G105:G106"/>
    <mergeCell ref="I105:I106"/>
    <mergeCell ref="J105:J106"/>
    <mergeCell ref="A107:A108"/>
    <mergeCell ref="B107:B108"/>
    <mergeCell ref="C107:C108"/>
    <mergeCell ref="D107:D108"/>
    <mergeCell ref="E107:E108"/>
    <mergeCell ref="F107:F108"/>
    <mergeCell ref="G107:G108"/>
    <mergeCell ref="I107:I108"/>
    <mergeCell ref="J107:J108"/>
    <mergeCell ref="A109:A110"/>
    <mergeCell ref="B109:B110"/>
    <mergeCell ref="C109:C110"/>
    <mergeCell ref="D109:D110"/>
    <mergeCell ref="E109:E110"/>
    <mergeCell ref="F109:F110"/>
    <mergeCell ref="G109:G110"/>
    <mergeCell ref="I109:I110"/>
    <mergeCell ref="J109:J110"/>
    <mergeCell ref="A111:A112"/>
    <mergeCell ref="B111:B112"/>
    <mergeCell ref="C111:C112"/>
    <mergeCell ref="D111:D112"/>
    <mergeCell ref="E111:E112"/>
    <mergeCell ref="F111:F112"/>
    <mergeCell ref="G111:G112"/>
    <mergeCell ref="I111:I112"/>
    <mergeCell ref="J111:J112"/>
    <mergeCell ref="A113:A114"/>
    <mergeCell ref="B113:B114"/>
    <mergeCell ref="C113:C114"/>
    <mergeCell ref="D113:D114"/>
    <mergeCell ref="E113:E114"/>
    <mergeCell ref="F113:F114"/>
    <mergeCell ref="G113:G114"/>
    <mergeCell ref="I113:I114"/>
    <mergeCell ref="J113:J114"/>
    <mergeCell ref="A115:A116"/>
    <mergeCell ref="B115:B116"/>
    <mergeCell ref="C115:C116"/>
    <mergeCell ref="D115:D116"/>
    <mergeCell ref="E115:E116"/>
    <mergeCell ref="F115:F116"/>
    <mergeCell ref="G115:G116"/>
    <mergeCell ref="I115:I116"/>
    <mergeCell ref="J115:J116"/>
    <mergeCell ref="J117:J118"/>
    <mergeCell ref="A117:E118"/>
    <mergeCell ref="F117:F118"/>
    <mergeCell ref="G117:G118"/>
    <mergeCell ref="I117:I118"/>
  </mergeCells>
  <printOptions/>
  <pageMargins left="0" right="0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standard</cp:lastModifiedBy>
  <cp:lastPrinted>2004-12-27T09:27:14Z</cp:lastPrinted>
  <dcterms:created xsi:type="dcterms:W3CDTF">2004-12-26T16:04:43Z</dcterms:created>
  <dcterms:modified xsi:type="dcterms:W3CDTF">2005-01-05T14:18:47Z</dcterms:modified>
  <cp:category/>
  <cp:version/>
  <cp:contentType/>
  <cp:contentStatus/>
</cp:coreProperties>
</file>